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xr:revisionPtr revIDLastSave="0" documentId="8_{6D678137-9A8D-445A-953B-6C4AF412F246}" xr6:coauthVersionLast="47" xr6:coauthVersionMax="47" xr10:uidLastSave="{00000000-0000-0000-0000-000000000000}"/>
  <bookViews>
    <workbookView xWindow="-110" yWindow="-110" windowWidth="19420" windowHeight="10420" activeTab="1" xr2:uid="{551B5CB7-B2D0-4E59-B624-274043E1D67D}"/>
  </bookViews>
  <sheets>
    <sheet name="Investments Timetable" sheetId="7" r:id="rId1"/>
    <sheet name="Savings Timetable" sheetId="5" r:id="rId2"/>
    <sheet name="Capital Timetable" sheetId="9" r:id="rId3"/>
    <sheet name="Pay - Timetable" sheetId="10" r:id="rId4"/>
    <sheet name="Strategic Timetable" sheetId="8" r:id="rId5"/>
    <sheet name="Meeting Dates" sheetId="3" r:id="rId6"/>
  </sheets>
  <definedNames>
    <definedName name="_xlnm._FilterDatabase" localSheetId="4" hidden="1">'Strategic Timetable'!$A$4:$Q$10</definedName>
    <definedName name="_xlnm.Print_Area" localSheetId="2">'Capital Timetable'!$A$1:$H$15</definedName>
    <definedName name="_xlnm.Print_Area" localSheetId="0">'Investments Timetable'!$A$1:$H$13</definedName>
    <definedName name="_xlnm.Print_Area" localSheetId="5">'Meeting Dates'!$A$1:$E$67</definedName>
    <definedName name="_xlnm.Print_Area" localSheetId="3">'Pay - Timetable'!$A$1:$H$13</definedName>
    <definedName name="_xlnm.Print_Area" localSheetId="1">'Savings Timetable'!$A$1:$H$18</definedName>
    <definedName name="_xlnm.Print_Area" localSheetId="4">'Strategic Timetable'!$A$1:$M$79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7" i="3" l="1"/>
  <c r="E66" i="3"/>
  <c r="E65" i="3"/>
  <c r="E64" i="3"/>
  <c r="E63" i="3"/>
  <c r="D63" i="3"/>
  <c r="E59" i="3"/>
  <c r="E58" i="3"/>
  <c r="E57" i="3"/>
  <c r="E56" i="3"/>
  <c r="E52" i="3"/>
  <c r="E51" i="3"/>
  <c r="D51" i="3"/>
  <c r="E50" i="3"/>
  <c r="E49" i="3"/>
  <c r="E48" i="3"/>
  <c r="D48" i="3"/>
  <c r="E44" i="3"/>
  <c r="E43" i="3"/>
  <c r="E42" i="3"/>
  <c r="E41" i="3"/>
  <c r="E36" i="3"/>
  <c r="E35" i="3"/>
  <c r="E34" i="3"/>
  <c r="E33" i="3"/>
  <c r="E32" i="3"/>
  <c r="E31" i="3"/>
  <c r="E30" i="3"/>
  <c r="E25" i="3"/>
  <c r="E20" i="3"/>
  <c r="E13" i="3"/>
  <c r="E8" i="3"/>
  <c r="E7" i="3"/>
  <c r="E6" i="3"/>
  <c r="E5" i="3"/>
  <c r="D5" i="3"/>
  <c r="H14" i="9"/>
  <c r="G14" i="9"/>
  <c r="H7" i="9"/>
  <c r="G7" i="9"/>
  <c r="H6" i="9"/>
  <c r="G6" i="9"/>
</calcChain>
</file>

<file path=xl/sharedStrings.xml><?xml version="1.0" encoding="utf-8"?>
<sst xmlns="http://schemas.openxmlformats.org/spreadsheetml/2006/main" count="816" uniqueCount="406">
  <si>
    <t>Ref</t>
  </si>
  <si>
    <t>Category of Activity</t>
  </si>
  <si>
    <t>Activity Description</t>
  </si>
  <si>
    <t>Responsible Team</t>
  </si>
  <si>
    <t>Activity Owner</t>
  </si>
  <si>
    <t>Date of Meeting</t>
  </si>
  <si>
    <t>Comments</t>
  </si>
  <si>
    <t>Senior Leadership Team</t>
  </si>
  <si>
    <t>Strategic Change</t>
  </si>
  <si>
    <t>Claire Heath</t>
  </si>
  <si>
    <t>Efficiency Savings and Growth Board </t>
  </si>
  <si>
    <t>Strategic Change commence 7 Pillar Assessment</t>
  </si>
  <si>
    <t>Force Commands</t>
  </si>
  <si>
    <t xml:space="preserve">Chief Officers/Anna Hook </t>
  </si>
  <si>
    <t>Corporate Finance / Strategic Change</t>
  </si>
  <si>
    <t>From this point follow 'Strategic' timetable</t>
  </si>
  <si>
    <t>Last Yr's Meeting Date</t>
  </si>
  <si>
    <t>IO1</t>
  </si>
  <si>
    <t>Investment - Other</t>
  </si>
  <si>
    <t>Strategic and Service Demand Pressures from FMS (some may not fall within remit of Officer Growth)</t>
  </si>
  <si>
    <t>IO2</t>
  </si>
  <si>
    <t>Corporate Finance</t>
  </si>
  <si>
    <t>Chief Accountant</t>
  </si>
  <si>
    <t>Template issued to Finance Business Partners and Management Accountants.  FBPs and MAs will liaise with Budget Holders to capture bids.</t>
  </si>
  <si>
    <t>IO3</t>
  </si>
  <si>
    <t>Start engagement with Budget Holders to capture contractural &amp; legal and service demand investment</t>
  </si>
  <si>
    <t>Business Partnering and Management Accounting</t>
  </si>
  <si>
    <t>BPs and MA s</t>
  </si>
  <si>
    <t>Finance Business Partners (FBPs) and Management Accountants (MAs)will work with budget holders where there are confirmed contractural, legal or service demand pressures.  BPs and MAs responsible for submitting bid documentation that has been completed with input from subject matter experts within commands.</t>
  </si>
  <si>
    <t>IO4</t>
  </si>
  <si>
    <t>This will allow time for QA of bids prior to being forwarded for 7 Pillar Assessment</t>
  </si>
  <si>
    <t>IO5</t>
  </si>
  <si>
    <t>QA and review of detailed growth investment completed</t>
  </si>
  <si>
    <t>Finance Business Partners and Management Accountants provide detailed bids that have been signed off by Chief Officers to Chief Accountant for consolidation. (Includes FMS identified strategic bids).  At this point they are submitted to Strategic Change for 7 Pillar assessment.</t>
  </si>
  <si>
    <t>IO6</t>
  </si>
  <si>
    <t>7 Pillar Assessment of Bids</t>
  </si>
  <si>
    <t>Anna Hook</t>
  </si>
  <si>
    <t>7 Pillar Assessment completed and returned to Corporate Finance for submission to Extraordinary Budget Setting SCCB</t>
  </si>
  <si>
    <t>IO7</t>
  </si>
  <si>
    <t>SCCB (Extraordiary Budget Setting)</t>
  </si>
  <si>
    <t>CFO / Chief Accountant</t>
  </si>
  <si>
    <t>Savings  - Timetable</t>
  </si>
  <si>
    <t>Completed</t>
  </si>
  <si>
    <t>S1</t>
  </si>
  <si>
    <t>Savings</t>
  </si>
  <si>
    <t>S2</t>
  </si>
  <si>
    <t>SLT - Savings and Efficiencies Challenge</t>
  </si>
  <si>
    <t>Debbie Martin</t>
  </si>
  <si>
    <t>Briefing to SLT on the savings challenge</t>
  </si>
  <si>
    <t>yes</t>
  </si>
  <si>
    <t>S3</t>
  </si>
  <si>
    <t>Annette Chan / Anna Hook</t>
  </si>
  <si>
    <t>S4</t>
  </si>
  <si>
    <t>S5</t>
  </si>
  <si>
    <t>S6</t>
  </si>
  <si>
    <t>S7</t>
  </si>
  <si>
    <t>Strategic Change / Corporate Finance</t>
  </si>
  <si>
    <t>Debbie Martin / Anna Hook</t>
  </si>
  <si>
    <t>S8</t>
  </si>
  <si>
    <t>S9</t>
  </si>
  <si>
    <t>S10</t>
  </si>
  <si>
    <t>Strategic Change/Corporate Finance</t>
  </si>
  <si>
    <t>Finance BP (Strategic Change)/Debbie Martin</t>
  </si>
  <si>
    <t>S11</t>
  </si>
  <si>
    <t>Corporate Finance Non Pay Star Chamber: 1 of 3.</t>
  </si>
  <si>
    <t>Review of current year forecasts to identify potential saving areas (ensuring no overlap with other savings proposals)</t>
  </si>
  <si>
    <t>S12</t>
  </si>
  <si>
    <t>Extraordinary SCCB in the morning of 11th or could go with 7th or 8th Oct</t>
  </si>
  <si>
    <t>S13</t>
  </si>
  <si>
    <t>Corporate Finance Non Pay &amp; Capital Star Chamber: 2 of 3.</t>
  </si>
  <si>
    <t>Corporate Finance Non Pay &amp; Capital Star Chamber: 3 of 3.</t>
  </si>
  <si>
    <t>Complete papers for Extraordinary Budget Setting SCCB (Inc. 7 Pillar Assessment)</t>
  </si>
  <si>
    <t>Capital  - Timetable</t>
  </si>
  <si>
    <t>Date</t>
  </si>
  <si>
    <t>C1</t>
  </si>
  <si>
    <t>Capital</t>
  </si>
  <si>
    <t xml:space="preserve">Early engagement with Budget Holders to discuss their capital needs. </t>
  </si>
  <si>
    <t>C2</t>
  </si>
  <si>
    <t>Corporate Accounting</t>
  </si>
  <si>
    <t>Arfanara Naidu</t>
  </si>
  <si>
    <t>C3</t>
  </si>
  <si>
    <t>Distribute Template to capture Stage B capital bids for new capital investment</t>
  </si>
  <si>
    <t>The template will be the new business case template.  This will be distributed earlier if available.</t>
  </si>
  <si>
    <t>C4</t>
  </si>
  <si>
    <t>Capital  - Timetable Cont.</t>
  </si>
  <si>
    <t>C5</t>
  </si>
  <si>
    <t>C6</t>
  </si>
  <si>
    <t>C7</t>
  </si>
  <si>
    <t>Estates Change Board</t>
  </si>
  <si>
    <t xml:space="preserve">Corporate Finance </t>
  </si>
  <si>
    <t>C8</t>
  </si>
  <si>
    <t>DTOB</t>
  </si>
  <si>
    <t>Send reviewed new capital bids to Strategic Change for 7 Pillar Assessment</t>
  </si>
  <si>
    <t>7 Pillar Assessment of new Capital Bids</t>
  </si>
  <si>
    <t xml:space="preserve">Assessment completed and returned to Corporate Finance for submission to extraordinary SCCB </t>
  </si>
  <si>
    <t>SCCB (Extraordinary Budget Setting)</t>
  </si>
  <si>
    <t>Pay Budget Setting  - Timetable</t>
  </si>
  <si>
    <t>P1</t>
  </si>
  <si>
    <t>Pay</t>
  </si>
  <si>
    <t>Head of Business Partnering and Management Accounting</t>
  </si>
  <si>
    <t>Corporate A/c Requested from HR.  Corporate Accountant put into the pay budget model.  RJ Team split up by commands (Dawn) and diseminate to BP team</t>
  </si>
  <si>
    <t>P2</t>
  </si>
  <si>
    <t>Issue establishment version 1 to HR Advisors and Heads of Department / Commands.</t>
  </si>
  <si>
    <t>wording of email agree with Richard/ Matt, Mas to  make sure that any actions returned to HR are followed through.</t>
  </si>
  <si>
    <t>P3</t>
  </si>
  <si>
    <t>Establishment version 1 returned by HR Advisors and Heads of Departments / Commands to CFO</t>
  </si>
  <si>
    <t>Force</t>
  </si>
  <si>
    <t>HR Advisors/Heads of Depts</t>
  </si>
  <si>
    <t>P4</t>
  </si>
  <si>
    <t>CFO review of draft provisional pay budget setting information (1 of 2)</t>
  </si>
  <si>
    <t>P5</t>
  </si>
  <si>
    <t>Deadline for COG approved establishment changes to be sent to Organisational Management team to be included in pay budget setting.  Any COG approvals after this date will require budget setting process approval</t>
  </si>
  <si>
    <t xml:space="preserve">this is the last HR tracker.  </t>
  </si>
  <si>
    <t>P6</t>
  </si>
  <si>
    <t>CFO review of draft provisional pay budget setting information (2 of 2)</t>
  </si>
  <si>
    <t>TBC</t>
  </si>
  <si>
    <t>P7</t>
  </si>
  <si>
    <t>Provisional Pay Budgets sent to CFO.</t>
  </si>
  <si>
    <t>CFO/Chief Accountant</t>
  </si>
  <si>
    <t>Police, Fire and Crime Panel</t>
  </si>
  <si>
    <t>PFCC informs Billing Authorities of precept.</t>
  </si>
  <si>
    <t>Key Meeting Dates</t>
  </si>
  <si>
    <t>Efficiency, Savings and Growth Board</t>
  </si>
  <si>
    <t>Last Yrs Meeting Dates</t>
  </si>
  <si>
    <t>Meeting Dates</t>
  </si>
  <si>
    <t>Timetable Ref</t>
  </si>
  <si>
    <t>Efficiency, Savings &amp; Growth Board</t>
  </si>
  <si>
    <t>Initial Strategic discussion on priorities for investment from force growth and presentation of savings proposals received from commands (decisions required on which ones to progress)</t>
  </si>
  <si>
    <t xml:space="preserve">Overall Consolidated Growth Programme (with recommended scalable areas) and savings proposals from commands prior to 7P Assessment agreed for inclusion in the next stage of the budget setting process. </t>
  </si>
  <si>
    <t>Verbal budget update to Efficiency, Savings and Growth Board</t>
  </si>
  <si>
    <t>Estates capital bids or significant increases to existing bids (more than 10% or £50k change)</t>
  </si>
  <si>
    <t>Key Meeting Dates Cont.</t>
  </si>
  <si>
    <t>Digital Transformation Oversight Board (DTOB)</t>
  </si>
  <si>
    <t>Approval of IT Capital Bids or significant increases to existing bids to progress to SCCB</t>
  </si>
  <si>
    <t>Strategic Change &amp; Co-ordination Board</t>
  </si>
  <si>
    <t>SCCB</t>
  </si>
  <si>
    <t>SCCB - to cover business as usual activity</t>
  </si>
  <si>
    <t xml:space="preserve">Extraordinary Budget Setting SCCB - Review of consolidated Investment (Other), organisational change business cases (some may require subsequent COG approval) and Capital Investment.  </t>
  </si>
  <si>
    <t>COG Dates</t>
  </si>
  <si>
    <t>COG</t>
  </si>
  <si>
    <t xml:space="preserve">MTFS (Q1 based on Month 1) presented to COG.  </t>
  </si>
  <si>
    <t>COG Budget Workshop (1 of 2) – review of provisional Capital &amp; Revenue investment, savings and MTFS. Pay budgets not included.</t>
  </si>
  <si>
    <t>COG Budget Workshop (2 of 2 inc. pay) – review of provisional Capital &amp; Revenue investement, savings and MTFS.  Includes pay and allocation of officer overtime budgets</t>
  </si>
  <si>
    <t>COG review first draft of budget letter</t>
  </si>
  <si>
    <t>Review of Budget post HO Funding Announcement</t>
  </si>
  <si>
    <t>COG: Final review of Chief Constable's budget proposal letter post HO funding announcement.  (Virtual) - to include Appendicies with subjective summary</t>
  </si>
  <si>
    <t xml:space="preserve">Strategic Board </t>
  </si>
  <si>
    <t>Strategic Board - Chief Constable presents Budget Proposals including Officer investment (Prior to HO Funding Announcement)</t>
  </si>
  <si>
    <t>Chief Constable / PFCC Liaison Meetings</t>
  </si>
  <si>
    <t>Meeting with PFCCs Office to review a précis of Capital &amp; Revenue investment, savings and MTFS.  Attended by DCC &amp; CC.   - Post COG Workshop</t>
  </si>
  <si>
    <t>Chief Constable meets with PFCC to discuss Chief Constable's Budget letter</t>
  </si>
  <si>
    <t>Police Fire &amp; Crime Panel</t>
  </si>
  <si>
    <t>PFCC presented budget to panel (2pm)</t>
  </si>
  <si>
    <t>,</t>
  </si>
  <si>
    <t>External Budget Book</t>
  </si>
  <si>
    <t>Strategic  - Timetable</t>
  </si>
  <si>
    <t>ST1</t>
  </si>
  <si>
    <t>Strategic</t>
  </si>
  <si>
    <t>March Strategic Board - Paper Deadline</t>
  </si>
  <si>
    <t>Send MTFS (Q4 based on Month 10) to PFCC for Strategic Board</t>
  </si>
  <si>
    <t>ST2</t>
  </si>
  <si>
    <t>ST3</t>
  </si>
  <si>
    <t>Meeting with PFCC S151 Officer re MTFS Q1</t>
  </si>
  <si>
    <t>Meeting to discuss MTFS ahead of COG report being finalised</t>
  </si>
  <si>
    <t>ST4</t>
  </si>
  <si>
    <t>COG - Paper Deadline</t>
  </si>
  <si>
    <t>Paper deadline for MTFS (Q1 based on month 1) report to COG</t>
  </si>
  <si>
    <t>ST5</t>
  </si>
  <si>
    <t>ST6</t>
  </si>
  <si>
    <t>June Strategic Board - Paper Deadline</t>
  </si>
  <si>
    <t>ST7</t>
  </si>
  <si>
    <t>Timetable distributed to Budget Holders</t>
  </si>
  <si>
    <t>Annette Chan</t>
  </si>
  <si>
    <t>Budget Setting Timetable distributed to Budget Holders</t>
  </si>
  <si>
    <t>ST8</t>
  </si>
  <si>
    <t>ST9</t>
  </si>
  <si>
    <t>Meeting with PFCC S151 Officer re MTFS Q2</t>
  </si>
  <si>
    <t>Debbie Martin / Janet Perry</t>
  </si>
  <si>
    <t>ST10</t>
  </si>
  <si>
    <t>Efficiency Savings and Growth Board</t>
  </si>
  <si>
    <t>ST11</t>
  </si>
  <si>
    <t>ST12</t>
  </si>
  <si>
    <t>September Strategic Board - Paper Deadline</t>
  </si>
  <si>
    <t>Send Draft MTFS paper (Q2 based on Month 5) to PFCC for Strategic Board.  An Updated paper may be required following consideration by COG on 21st September</t>
  </si>
  <si>
    <t>ST13</t>
  </si>
  <si>
    <t>ST14</t>
  </si>
  <si>
    <t>ST15</t>
  </si>
  <si>
    <t>ST16</t>
  </si>
  <si>
    <t>PFCCs Office</t>
  </si>
  <si>
    <t>ST17</t>
  </si>
  <si>
    <t>ST18</t>
  </si>
  <si>
    <t>ST19</t>
  </si>
  <si>
    <t>SCCB (Extraordinary Budget Setting Meeting)</t>
  </si>
  <si>
    <t>Force Commands/Strategic Change</t>
  </si>
  <si>
    <t>Chief Officers / Anna Hook</t>
  </si>
  <si>
    <t>ST20</t>
  </si>
  <si>
    <t xml:space="preserve">Draft Budget (Exc Pay) sent to CFO </t>
  </si>
  <si>
    <t>First draft of budget model consolidating current growth and savings (excluding pay budgets) provided to CFO</t>
  </si>
  <si>
    <t>ST21</t>
  </si>
  <si>
    <t>ST22</t>
  </si>
  <si>
    <t>Debbie Martin / Annette Chan</t>
  </si>
  <si>
    <t>ST23</t>
  </si>
  <si>
    <t>PFCC Engagement - send papers</t>
  </si>
  <si>
    <t>ST24</t>
  </si>
  <si>
    <t>ST25</t>
  </si>
  <si>
    <t>Chancellors Autumn Budget Statement</t>
  </si>
  <si>
    <t>N/A</t>
  </si>
  <si>
    <t>Last Year's Autumn Statement was 27th October</t>
  </si>
  <si>
    <t>ST26</t>
  </si>
  <si>
    <t>Meeting with PFCC S151 Officer for PFCC November Workshop</t>
  </si>
  <si>
    <t>Meeting with PFCC S151 Officer for PFCC November Workshop (Excluding Pay)</t>
  </si>
  <si>
    <t>ST27</t>
  </si>
  <si>
    <t>Draft Budget (inc Pay) sent to CFO</t>
  </si>
  <si>
    <t>Second draft of budget (incorporating pay budgets) provided to CFO</t>
  </si>
  <si>
    <t>ST28</t>
  </si>
  <si>
    <t>ST29</t>
  </si>
  <si>
    <t>ST30</t>
  </si>
  <si>
    <t>ST34</t>
  </si>
  <si>
    <t>ST32</t>
  </si>
  <si>
    <t>Debbie Martin/Annette Chan</t>
  </si>
  <si>
    <t>ST35</t>
  </si>
  <si>
    <t>ST36</t>
  </si>
  <si>
    <t>Police Fire and Crime Panel Meeting - Paper Deadline</t>
  </si>
  <si>
    <t>ST37</t>
  </si>
  <si>
    <t>Strategic Board - Send Chief Constable Budget Proposal</t>
  </si>
  <si>
    <t>Corprate Finance</t>
  </si>
  <si>
    <t>Draft Budget Proposal sent to PFCC Office (PM)</t>
  </si>
  <si>
    <t>ST38</t>
  </si>
  <si>
    <t>Police Fire and Crime Panel Meeting</t>
  </si>
  <si>
    <t>ST39</t>
  </si>
  <si>
    <t>Circulation of Growth and Investment Bids included in the Draft Budget to Budget Holders</t>
  </si>
  <si>
    <t>Circulated for information and with clear communication that the budget is still subject to PFCC engagement and approval at the Feb Police, Fire &amp; Crime Panel</t>
  </si>
  <si>
    <t>ST40</t>
  </si>
  <si>
    <t>Home Office Funding Announcement</t>
  </si>
  <si>
    <t>ST41</t>
  </si>
  <si>
    <t>ST42</t>
  </si>
  <si>
    <t>ST43</t>
  </si>
  <si>
    <t>Update Capital for Stage 2 Approvals at the December Strategic Board (Capital Programme/Rev Cons/Revenue cost of financing)</t>
  </si>
  <si>
    <t>Matt Tokley</t>
  </si>
  <si>
    <t>ST44</t>
  </si>
  <si>
    <t>ST45</t>
  </si>
  <si>
    <t>Chief Constable</t>
  </si>
  <si>
    <t>MTFS/Budget Setting Review post Home Office Funding Announcement (inc adherence to Police, Fire and Crime Plan)</t>
  </si>
  <si>
    <t>ST46</t>
  </si>
  <si>
    <t>Business Community Consultation</t>
  </si>
  <si>
    <t>Janet Perry</t>
  </si>
  <si>
    <t>PFCC has a duty to consult on the precept.  Date not set but held as a place holder</t>
  </si>
  <si>
    <t>ST48</t>
  </si>
  <si>
    <t>ST49</t>
  </si>
  <si>
    <t>ST50</t>
  </si>
  <si>
    <t>COG Members</t>
  </si>
  <si>
    <t>ST51</t>
  </si>
  <si>
    <t xml:space="preserve">PFCC receives final budget proposal letter </t>
  </si>
  <si>
    <t>Budget Proposal letter sent to PFCC from Chief Constable (With Supporting Appendicies inc. Subjective Summary)</t>
  </si>
  <si>
    <t>ST52</t>
  </si>
  <si>
    <t>ST53</t>
  </si>
  <si>
    <t>PFC Panel Papers - sent to ECC</t>
  </si>
  <si>
    <t>Panel papers including PFCC response to Chief Constable letter sent to ECC for panel.</t>
  </si>
  <si>
    <t>ST54</t>
  </si>
  <si>
    <t>PFCC</t>
  </si>
  <si>
    <t>ST55</t>
  </si>
  <si>
    <t>ST56</t>
  </si>
  <si>
    <t>Police Fire &amp; Crime Panel (Reserve Date)</t>
  </si>
  <si>
    <t>ST57</t>
  </si>
  <si>
    <t>Internal Budget Book</t>
  </si>
  <si>
    <t>Circulation of Internal Budget Book to Budget Holders</t>
  </si>
  <si>
    <t>ST58</t>
  </si>
  <si>
    <t>Establishment Reports</t>
  </si>
  <si>
    <t>Establishment Reports circulated to Budget Holders</t>
  </si>
  <si>
    <t>ST59</t>
  </si>
  <si>
    <t>Publication of EP External Budget Book on Website</t>
  </si>
  <si>
    <t>PFCC presented budget to panel (reserve date)</t>
  </si>
  <si>
    <t>Police, Fire &amp; Crime Panel Meeting</t>
  </si>
  <si>
    <t>Initial Budget Setting Paper submitted to Police, Fire and Crime Panel</t>
  </si>
  <si>
    <t>PFCC/ CC Harrington / DCC Prophet / Debbie Martin/ Janet Perry</t>
  </si>
  <si>
    <t>Police, Fire &amp; Crime Panel Meeting paper deadline</t>
  </si>
  <si>
    <t>Police, Fire &amp; Crime Panel Meeting paper Info to the PFCC</t>
  </si>
  <si>
    <t>Send update of Capital &amp; Revenue Budget investment, MTFS and savings report to PFCCs Office for Engagement Meeting (Post COG Workshop)</t>
  </si>
  <si>
    <t>Meeting with PFCC S151 Officer for PFCC Engagement Meeting</t>
  </si>
  <si>
    <t>COG Paper Deadline for -Chief Constable's Budget Proposal</t>
  </si>
  <si>
    <t>Darren Horsman</t>
  </si>
  <si>
    <t>Nov (closing in December)</t>
  </si>
  <si>
    <t>Provision of Panel papers to PFCC</t>
  </si>
  <si>
    <t>Results from precept survey</t>
  </si>
  <si>
    <t>Deadline for submission of contractural, legal and service priority business cases.</t>
  </si>
  <si>
    <t>Deadline is for 'other' Capital bids.  Estates and IT will have other internal governance boards to accommodate which will require earlier deadlines if finance QA required beforehand</t>
  </si>
  <si>
    <t>Revenue Budget Bid Templates Issued</t>
  </si>
  <si>
    <t>Budget Version</t>
  </si>
  <si>
    <t>1. June Strategic Board</t>
  </si>
  <si>
    <t>2. Sept Strategic Board</t>
  </si>
  <si>
    <t>3. COG Workshop 1</t>
  </si>
  <si>
    <t>4. Dec Strategic Board</t>
  </si>
  <si>
    <t>5. Post HO Funding Announcement</t>
  </si>
  <si>
    <t>6. Police, Fire, Crime Panel</t>
  </si>
  <si>
    <t>Budget Setting Paper captures future budget setting activity / process / timetable</t>
  </si>
  <si>
    <t>Presentation of Budget Setting Paper describing activities and process/timetable for budget setting</t>
  </si>
  <si>
    <t>ST31</t>
  </si>
  <si>
    <t>ST33</t>
  </si>
  <si>
    <t>ST47</t>
  </si>
  <si>
    <t>ST60</t>
  </si>
  <si>
    <t>ST61</t>
  </si>
  <si>
    <t>ST62</t>
  </si>
  <si>
    <t>ST63</t>
  </si>
  <si>
    <t>ST64</t>
  </si>
  <si>
    <t>ST65</t>
  </si>
  <si>
    <t>ST66</t>
  </si>
  <si>
    <t>ST67</t>
  </si>
  <si>
    <t>ST68</t>
  </si>
  <si>
    <t>ST69</t>
  </si>
  <si>
    <t>ST70</t>
  </si>
  <si>
    <t>ST71</t>
  </si>
  <si>
    <t>Meeting to discuss MTFS going to Sept Strategic Board ahead of COG report being finalised</t>
  </si>
  <si>
    <t>Papers will be based on June Strategic Board position</t>
  </si>
  <si>
    <t>Based on June Strategic Board position.</t>
  </si>
  <si>
    <t>Papers based on Sept Strategic Board. Format of papers to be determined.</t>
  </si>
  <si>
    <t>Paper deadline for COG Budget Workshop 1 or 2.  (Revenue + Capital Bids, savings and MTFS - Excludes Pay)</t>
  </si>
  <si>
    <t>Paper deadline for COG Budget Workshop 2 or 2. (Consolidated budget proposals with Pay)</t>
  </si>
  <si>
    <r>
      <rPr>
        <sz val="12"/>
        <color rgb="FFFF0000"/>
        <rFont val="Calibri"/>
        <family val="2"/>
      </rPr>
      <t>COG</t>
    </r>
    <r>
      <rPr>
        <sz val="12"/>
        <color theme="1"/>
        <rFont val="Calibri"/>
        <family val="2"/>
      </rPr>
      <t xml:space="preserve"> - MTFS Update</t>
    </r>
  </si>
  <si>
    <r>
      <rPr>
        <sz val="12"/>
        <color rgb="FFFF0000"/>
        <rFont val="Calibri"/>
        <family val="2"/>
      </rPr>
      <t>COG</t>
    </r>
    <r>
      <rPr>
        <sz val="12"/>
        <color theme="1"/>
        <rFont val="Calibri"/>
        <family val="2"/>
      </rPr>
      <t xml:space="preserve"> - MTFS, Investment and Savings Update</t>
    </r>
  </si>
  <si>
    <r>
      <t xml:space="preserve">Police Fire &amp; Crime Panel </t>
    </r>
    <r>
      <rPr>
        <sz val="12"/>
        <color rgb="FFFF0000"/>
        <rFont val="Calibri"/>
        <family val="2"/>
      </rPr>
      <t>Budget Setting Working Group (1)</t>
    </r>
  </si>
  <si>
    <r>
      <rPr>
        <sz val="12"/>
        <color rgb="FFFF0000"/>
        <rFont val="Calibri"/>
        <family val="2"/>
      </rPr>
      <t>COG</t>
    </r>
    <r>
      <rPr>
        <sz val="12"/>
        <color theme="1"/>
        <rFont val="Calibri"/>
        <family val="2"/>
      </rPr>
      <t xml:space="preserve"> - Budget Workshop 1 (exc. Pay)</t>
    </r>
  </si>
  <si>
    <r>
      <t xml:space="preserve">Police Fire &amp; Crime Panel </t>
    </r>
    <r>
      <rPr>
        <sz val="12"/>
        <color rgb="FFFF0000"/>
        <rFont val="Calibri"/>
        <family val="2"/>
      </rPr>
      <t>Budget Setting Working Group (2)</t>
    </r>
  </si>
  <si>
    <r>
      <rPr>
        <sz val="12"/>
        <color rgb="FFFF0000"/>
        <rFont val="Calibri"/>
        <family val="2"/>
      </rPr>
      <t>COG</t>
    </r>
    <r>
      <rPr>
        <sz val="12"/>
        <color theme="1"/>
        <rFont val="Calibri"/>
        <family val="2"/>
      </rPr>
      <t xml:space="preserve"> - Review of Budget Letter</t>
    </r>
  </si>
  <si>
    <t>Strategic Board - March</t>
  </si>
  <si>
    <t>Strategic Board - June</t>
  </si>
  <si>
    <t>PFCC Engagement - Meeting (Sept)</t>
  </si>
  <si>
    <t>Strategic Board - Sept</t>
  </si>
  <si>
    <t>PFCC Engagement - Meeting (Oct)</t>
  </si>
  <si>
    <r>
      <rPr>
        <sz val="12"/>
        <color rgb="FFFF0000"/>
        <rFont val="Calibri"/>
        <family val="2"/>
      </rPr>
      <t xml:space="preserve">COG </t>
    </r>
    <r>
      <rPr>
        <sz val="12"/>
        <color theme="1"/>
        <rFont val="Calibri"/>
        <family val="2"/>
      </rPr>
      <t>-</t>
    </r>
    <r>
      <rPr>
        <sz val="12"/>
        <color rgb="FFFF0000"/>
        <rFont val="Calibri"/>
        <family val="2"/>
      </rPr>
      <t xml:space="preserve"> Budget Workshop 2 (inc Pay)</t>
    </r>
  </si>
  <si>
    <t>PFCC Engagement - Meeting (Nov)</t>
  </si>
  <si>
    <r>
      <rPr>
        <sz val="12"/>
        <color rgb="FFFF0000"/>
        <rFont val="Calibri"/>
        <family val="2"/>
      </rPr>
      <t>Strategic Board (Dec)</t>
    </r>
    <r>
      <rPr>
        <sz val="12"/>
        <color theme="1"/>
        <rFont val="Calibri"/>
        <family val="2"/>
      </rPr>
      <t xml:space="preserve"> - Budget Proposals &amp; Officer Investment (Prior to HO Funding Announcement)</t>
    </r>
  </si>
  <si>
    <t>PFCC Engagement - Meeting (Dec)</t>
  </si>
  <si>
    <t>PFCC Engagement - Meeting (Jan)</t>
  </si>
  <si>
    <t>PFCC S151 Officer</t>
  </si>
  <si>
    <t>Papers due to be submitted by PFCC to ECC on 24th Jan (Budget Letter and supporting appendices)</t>
  </si>
  <si>
    <t>Send latest budget setting position to PFCCs Office for Engagement Meeting. Include updates from Dec Engagement meeting</t>
  </si>
  <si>
    <t>PFCC Engagement - send papers for Nov meeting</t>
  </si>
  <si>
    <t>Papers based on latest position (including pay)</t>
  </si>
  <si>
    <t>Meeting ahead of engagement meeting with PFCC on 29th November. (Including Pay)</t>
  </si>
  <si>
    <t>Paper deadline for MTFS (Q2 based on month 5) report to COG on 21st Sept</t>
  </si>
  <si>
    <t>Police Fire &amp; Crime Panel - Budget Working Group</t>
  </si>
  <si>
    <t>Budget Setting Working Group (1)</t>
  </si>
  <si>
    <t>Budget Setting Working Group (2)</t>
  </si>
  <si>
    <t>Budget Setting Working Group (3)</t>
  </si>
  <si>
    <r>
      <rPr>
        <sz val="12"/>
        <color rgb="FFFF0000"/>
        <rFont val="Calibri"/>
        <family val="2"/>
      </rPr>
      <t>COG</t>
    </r>
    <r>
      <rPr>
        <sz val="12"/>
        <rFont val="Calibri"/>
        <family val="2"/>
      </rPr>
      <t xml:space="preserve"> </t>
    </r>
    <r>
      <rPr>
        <sz val="12"/>
        <color theme="1"/>
        <rFont val="Calibri"/>
        <family val="2"/>
      </rPr>
      <t>- Final review of Chief Constable's budget proposal letter</t>
    </r>
  </si>
  <si>
    <t>2024/25 Draft Budget Setting Timetable and MTFS (Q4 based on Month 10) presented to Strategic Board</t>
  </si>
  <si>
    <r>
      <t>Update of MTFS (Q2 based on Month 5) presented to COG with highlevel view of Investment and Savings. Would include latest position submitted for Efficiency, Savings and Growth B</t>
    </r>
    <r>
      <rPr>
        <sz val="12"/>
        <rFont val="Calibri"/>
        <family val="2"/>
        <scheme val="minor"/>
      </rPr>
      <t>oard on 12th September.</t>
    </r>
  </si>
  <si>
    <t>Review of MTFS (Q1) presented to Strategic Board (based on report presented to COG on 14th June).  Draft paper to be circulated to PFCC Office 13th June.</t>
  </si>
  <si>
    <t>Send MTFS (Q1 based on Month 1) to PFCC for Strategic Board (Draft as ahead of COG)</t>
  </si>
  <si>
    <t>MTFS latest position. Discussions will be based on Sept 23 Strategic Board Paper submission</t>
  </si>
  <si>
    <t xml:space="preserve">Review of MTFS (Q2) presented to Strategic Board (based on report presented to COG on 20th Sept). </t>
  </si>
  <si>
    <t>Meeting with PFCC S151 Officer for PFCC November Budget Workshop (Excluding Pay)</t>
  </si>
  <si>
    <r>
      <rPr>
        <sz val="12"/>
        <color rgb="FFFF0000"/>
        <rFont val="Calibri"/>
        <family val="2"/>
      </rPr>
      <t>COG Virtual</t>
    </r>
    <r>
      <rPr>
        <sz val="12"/>
        <color theme="1"/>
        <rFont val="Calibri"/>
        <family val="2"/>
      </rPr>
      <t>: Review Chief Constable's Budget Proposal to PFCC (Post HO announcement)</t>
    </r>
  </si>
  <si>
    <t>PFCC Engagement Meeting - Paper Deadline (Notification of changes following COG Virtual review)</t>
  </si>
  <si>
    <t>DM to co-ordinate with input from Strategic Change and Chief Officers.  Letter to be finalised for COG virtual review on 19th Dec.</t>
  </si>
  <si>
    <t>15/12/2023 - Estimated</t>
  </si>
  <si>
    <t xml:space="preserve">PFCC &amp; Chief Constable meeting to discuss latest budget setting position.  </t>
  </si>
  <si>
    <t>W/C 23rd Oct (estimated)</t>
  </si>
  <si>
    <t>Format to be agreed.  Will form basis of papers going to Police, Fire &amp; Crime Panel 28th September</t>
  </si>
  <si>
    <t>Capital position will require updating to feed into budget proposal going to COG Virtual on 19th December</t>
  </si>
  <si>
    <t>Deadline for updates to exisiting Stage B bids and new Stage B bids to be submitted to Corporate Accounting. (Other)</t>
  </si>
  <si>
    <t>Officer, Staff &amp; PCSO establishment extracted from HR system for pay budget setting (version 1) – as at 1st September 2023.</t>
  </si>
  <si>
    <t xml:space="preserve">Share Budget Setting Timetable. </t>
  </si>
  <si>
    <t>Paper to consider approach to identifying transformation savings</t>
  </si>
  <si>
    <t>Anna Hook / Debbie Martin</t>
  </si>
  <si>
    <t>Deadline for submission will be 21st August (liaise with Strategic Change and Finance Business Partners if Business Case is required)</t>
  </si>
  <si>
    <t>Templates to capture Savings distributed (High level and Detailed)</t>
  </si>
  <si>
    <t>Commence QA of Savings Proposals</t>
  </si>
  <si>
    <t>Quality Assurance of Savings Proposals</t>
  </si>
  <si>
    <t>Work to commence after ES&amp;GB</t>
  </si>
  <si>
    <r>
      <t xml:space="preserve">Engagement with Budget Holders commences to discuss </t>
    </r>
    <r>
      <rPr>
        <b/>
        <sz val="12"/>
        <color theme="1"/>
        <rFont val="Calibri"/>
        <family val="2"/>
      </rPr>
      <t xml:space="preserve">existing and new Stage B </t>
    </r>
    <r>
      <rPr>
        <sz val="12"/>
        <color theme="1"/>
        <rFont val="Calibri"/>
        <family val="2"/>
      </rPr>
      <t>Capital Investment bids</t>
    </r>
  </si>
  <si>
    <t>Investment - Timetable</t>
  </si>
  <si>
    <t>Submission deadline for savings templates</t>
  </si>
  <si>
    <t>Submit to Finance Business Partner (Strategic Change)</t>
  </si>
  <si>
    <t xml:space="preserve">Debbie Martin / Anna Hook </t>
  </si>
  <si>
    <t>W/C 18-Dec</t>
  </si>
  <si>
    <t>Review of PFCC Budgets (including Pay)</t>
  </si>
  <si>
    <t>Corporate Finance / PFCC Office</t>
  </si>
  <si>
    <t>Opportunity for PFCC office to review the detailed make-up of calculated 24/25 budget requirement including pay budget setting.</t>
  </si>
  <si>
    <t>Thur-12-Oct</t>
  </si>
  <si>
    <t>Jan</t>
  </si>
  <si>
    <r>
      <t xml:space="preserve">Police Fire &amp; Crime Panel </t>
    </r>
    <r>
      <rPr>
        <sz val="12"/>
        <color rgb="FFFF0000"/>
        <rFont val="Calibri"/>
        <family val="2"/>
      </rPr>
      <t>Budget Setting Working Group (4)</t>
    </r>
  </si>
  <si>
    <t>Budget Setting Working Group (4)</t>
  </si>
  <si>
    <t>PFCC Engagement with the Police, Fire and Crime Panel,  Budget Setting Working Group.</t>
  </si>
  <si>
    <t>Provision of Papers to PFCC Office for the PF&amp;CP Budget Working Group (1)</t>
  </si>
  <si>
    <t>Format to be agreed.  Will form basis of papers going to Budget Working Group (1) on 10th Oct</t>
  </si>
  <si>
    <t>Provision of Papers to panel working group (1)</t>
  </si>
  <si>
    <t>Provision of Papers to panel working group (2)</t>
  </si>
  <si>
    <t>Provision of Papers to PFCC Office for the PF&amp;CP Budget Working Group (2)</t>
  </si>
  <si>
    <t>Format to be agreed.  Will form basis of papers going to Budget Working Group (2) on 2nd Nov</t>
  </si>
  <si>
    <r>
      <t xml:space="preserve">Police Fire &amp; Crime Panel </t>
    </r>
    <r>
      <rPr>
        <sz val="12"/>
        <color rgb="FFFF0000"/>
        <rFont val="Calibri"/>
        <family val="2"/>
      </rPr>
      <t>Budget Setting Working Group (3)</t>
    </r>
  </si>
  <si>
    <t>Papers for working group on 18th Jan. Format to be agreed.</t>
  </si>
  <si>
    <t>Provision of Papers to PFCC Office for the PF&amp;CP Budget Working Group (4)</t>
  </si>
  <si>
    <t>Provision of papers to working group (4)</t>
  </si>
  <si>
    <t>Provision of Papers to panel working group (3)</t>
  </si>
  <si>
    <t>Papers for Budget Working Group on 4th Jan.</t>
  </si>
  <si>
    <t>Papers for engagement meeting on 20th Dec and Budget Working Group on 4th Jan.</t>
  </si>
  <si>
    <t>Extraordinary SCCB</t>
  </si>
  <si>
    <t>Extraordinary SCCB meeting to consider progress on savings proposals</t>
  </si>
  <si>
    <t>ST72</t>
  </si>
  <si>
    <t>ST73</t>
  </si>
  <si>
    <t>ST74</t>
  </si>
  <si>
    <t>Force Commands/ Strategic Change</t>
  </si>
  <si>
    <t>Financial Strategy</t>
  </si>
  <si>
    <t>Head of Financial Strategy</t>
  </si>
  <si>
    <t>Update of MTFS (Q2 based on Month 5) presented to COG with highlevel view of Investment and Savings. Would include latest position submitted for Efficiency, Savings and Growth Board on 12th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</si>
</sst>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d\-mmm"/>
  </numFmts>
  <fonts count="2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name val="Calibri"/>
      <family val="2"/>
      <scheme val="minor"/>
    </font>
    <font>
      <sz val="11"/>
      <color rgb="FFFF0000"/>
      <name val="Calibri"/>
      <family val="2"/>
      <scheme val="minor"/>
    </font>
    <font>
      <b/>
      <sz val="14"/>
      <color theme="1"/>
      <name val="Calibri"/>
      <family val="2"/>
      <scheme val="minor"/>
    </font>
    <font>
      <b/>
      <sz val="16"/>
      <color rgb="FF002060"/>
      <name val="Calibri"/>
      <family val="2"/>
      <scheme val="minor"/>
    </font>
    <font>
      <b/>
      <sz val="20"/>
      <color rgb="FF002060"/>
      <name val="Calibri"/>
      <family val="2"/>
      <scheme val="minor"/>
    </font>
    <font>
      <b/>
      <sz val="16"/>
      <color theme="0"/>
      <name val="Calibri"/>
      <family val="2"/>
      <scheme val="minor"/>
    </font>
    <font>
      <b/>
      <sz val="14"/>
      <color theme="0"/>
      <name val="Calibri"/>
      <family val="2"/>
      <scheme val="minor"/>
    </font>
    <font>
      <b/>
      <sz val="12"/>
      <name val="Calibri"/>
      <family val="2"/>
      <scheme val="minor"/>
    </font>
    <font>
      <sz val="12"/>
      <color theme="1"/>
      <name val="Calibri"/>
      <family val="2"/>
    </font>
    <font>
      <sz val="12"/>
      <name val="Calibri"/>
      <family val="2"/>
    </font>
    <font>
      <b/>
      <sz val="12"/>
      <color rgb="FFFF0000"/>
      <name val="Calibri"/>
      <family val="2"/>
      <scheme val="minor"/>
    </font>
    <font>
      <sz val="16"/>
      <color theme="1"/>
      <name val="Calibri"/>
      <family val="2"/>
      <scheme val="minor"/>
    </font>
    <font>
      <sz val="10"/>
      <name val="Arial"/>
      <family val="2"/>
    </font>
    <font>
      <b/>
      <sz val="12"/>
      <color rgb="FF0070C0"/>
      <name val="Calibri"/>
      <family val="2"/>
      <scheme val="minor"/>
    </font>
    <font>
      <sz val="12"/>
      <color rgb="FFFF0000"/>
      <name val="Calibri"/>
      <family val="2"/>
    </font>
    <font>
      <b/>
      <sz val="12"/>
      <color theme="1"/>
      <name val="Calibri"/>
      <family val="2"/>
    </font>
    <font>
      <b/>
      <sz val="10"/>
      <color theme="0"/>
      <name val="Calibri"/>
      <family val="2"/>
      <scheme val="minor"/>
    </font>
    <font>
      <b/>
      <sz val="10"/>
      <name val="Calibri"/>
      <family val="2"/>
      <scheme val="minor"/>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7"/>
        <bgColor indexed="64"/>
      </patternFill>
    </fill>
  </fills>
  <borders count="6">
    <border>
      <left/>
      <right/>
      <top/>
      <bottom/>
      <diagonal/>
    </border>
    <border>
      <left style="thick">
        <color theme="0"/>
      </left>
      <right style="thick">
        <color theme="0"/>
      </right>
      <top style="thick">
        <color theme="0"/>
      </top>
      <bottom style="thick">
        <color theme="0"/>
      </bottom>
      <diagonal/>
    </border>
    <border>
      <left style="medium">
        <color theme="0"/>
      </left>
      <right style="medium">
        <color theme="0"/>
      </right>
      <top style="medium">
        <color theme="0"/>
      </top>
      <bottom style="medium">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2">
    <xf numFmtId="0" fontId="0" fillId="0" borderId="0"/>
    <xf numFmtId="0" fontId="17" fillId="0" borderId="0"/>
  </cellStyleXfs>
  <cellXfs count="83">
    <xf numFmtId="0" fontId="0" fillId="0" borderId="0" xfId="0"/>
    <xf numFmtId="0" fontId="0" fillId="2" borderId="0" xfId="0" applyFill="1"/>
    <xf numFmtId="0" fontId="1" fillId="0" borderId="0" xfId="0" applyFont="1"/>
    <xf numFmtId="0" fontId="0" fillId="0" borderId="0" xfId="0" applyAlignment="1">
      <alignment vertical="top"/>
    </xf>
    <xf numFmtId="0" fontId="7" fillId="0" borderId="0" xfId="0" applyFont="1"/>
    <xf numFmtId="0" fontId="0" fillId="0" borderId="0" xfId="0" applyAlignment="1">
      <alignment wrapText="1"/>
    </xf>
    <xf numFmtId="0" fontId="6" fillId="0" borderId="0" xfId="0" applyFont="1"/>
    <xf numFmtId="0" fontId="11" fillId="4" borderId="1" xfId="0" applyFont="1" applyFill="1" applyBorder="1" applyAlignment="1">
      <alignment vertical="top"/>
    </xf>
    <xf numFmtId="0" fontId="11" fillId="4" borderId="1" xfId="0" applyFont="1" applyFill="1" applyBorder="1" applyAlignment="1">
      <alignment vertical="top" wrapText="1"/>
    </xf>
    <xf numFmtId="0" fontId="11" fillId="4" borderId="1" xfId="0" applyFont="1" applyFill="1" applyBorder="1" applyAlignment="1">
      <alignment horizontal="left" vertical="top"/>
    </xf>
    <xf numFmtId="0" fontId="11" fillId="4" borderId="1" xfId="0" applyFont="1" applyFill="1" applyBorder="1" applyAlignment="1">
      <alignment horizontal="right" vertical="top" wrapText="1"/>
    </xf>
    <xf numFmtId="0" fontId="7" fillId="2" borderId="0" xfId="0" applyFont="1" applyFill="1" applyAlignment="1">
      <alignment vertical="top"/>
    </xf>
    <xf numFmtId="0" fontId="7" fillId="0" borderId="0" xfId="0" applyFont="1" applyAlignment="1">
      <alignment vertical="top"/>
    </xf>
    <xf numFmtId="0" fontId="2" fillId="5" borderId="1" xfId="0" applyFont="1" applyFill="1" applyBorder="1" applyAlignment="1">
      <alignment vertical="top"/>
    </xf>
    <xf numFmtId="0" fontId="2" fillId="5" borderId="1" xfId="0" applyFont="1" applyFill="1" applyBorder="1" applyAlignment="1">
      <alignment vertical="top" wrapText="1"/>
    </xf>
    <xf numFmtId="164" fontId="12" fillId="5" borderId="1" xfId="0" applyNumberFormat="1" applyFont="1" applyFill="1" applyBorder="1" applyAlignment="1">
      <alignment vertical="top"/>
    </xf>
    <xf numFmtId="0" fontId="2" fillId="2" borderId="0" xfId="0" applyFont="1" applyFill="1" applyAlignment="1">
      <alignment vertical="top"/>
    </xf>
    <xf numFmtId="0" fontId="2" fillId="0" borderId="0" xfId="0" applyFont="1" applyAlignment="1">
      <alignment vertical="top"/>
    </xf>
    <xf numFmtId="0" fontId="0" fillId="2" borderId="0" xfId="0" applyFill="1" applyAlignment="1">
      <alignment vertical="top"/>
    </xf>
    <xf numFmtId="0" fontId="11" fillId="4"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3" fillId="5" borderId="1" xfId="0" applyFont="1" applyFill="1" applyBorder="1" applyAlignment="1">
      <alignment vertical="top" wrapText="1"/>
    </xf>
    <xf numFmtId="164" fontId="12" fillId="5" borderId="1" xfId="0" applyNumberFormat="1" applyFont="1" applyFill="1" applyBorder="1" applyAlignment="1">
      <alignment horizontal="right" vertical="top" wrapText="1"/>
    </xf>
    <xf numFmtId="0" fontId="9" fillId="2" borderId="0" xfId="0" applyFont="1" applyFill="1"/>
    <xf numFmtId="0" fontId="2" fillId="5" borderId="2" xfId="0" applyFont="1" applyFill="1" applyBorder="1" applyAlignment="1">
      <alignment vertical="top" wrapText="1"/>
    </xf>
    <xf numFmtId="0" fontId="16" fillId="2" borderId="0" xfId="0" applyFont="1" applyFill="1"/>
    <xf numFmtId="0" fontId="16" fillId="0" borderId="0" xfId="0" applyFont="1"/>
    <xf numFmtId="0" fontId="0" fillId="2" borderId="0" xfId="0" applyFill="1" applyAlignment="1">
      <alignment wrapText="1"/>
    </xf>
    <xf numFmtId="0" fontId="0" fillId="0" borderId="0" xfId="0" applyAlignment="1">
      <alignment vertical="top" wrapText="1"/>
    </xf>
    <xf numFmtId="0" fontId="2" fillId="0" borderId="0" xfId="0" applyFont="1" applyAlignment="1">
      <alignment vertical="top" wrapText="1"/>
    </xf>
    <xf numFmtId="0" fontId="7" fillId="0" borderId="0" xfId="0" applyFont="1" applyAlignment="1">
      <alignment vertical="top" wrapText="1"/>
    </xf>
    <xf numFmtId="164" fontId="12" fillId="5" borderId="1" xfId="0" applyNumberFormat="1" applyFont="1" applyFill="1" applyBorder="1" applyAlignment="1">
      <alignment horizontal="right" vertical="top"/>
    </xf>
    <xf numFmtId="0" fontId="11" fillId="4" borderId="0" xfId="0" applyFont="1" applyFill="1" applyAlignment="1">
      <alignment horizontal="center" vertical="top" wrapText="1"/>
    </xf>
    <xf numFmtId="0" fontId="11" fillId="2" borderId="0" xfId="0" applyFont="1" applyFill="1" applyAlignment="1">
      <alignment vertical="top" wrapText="1"/>
    </xf>
    <xf numFmtId="164" fontId="18" fillId="5" borderId="1" xfId="0" applyNumberFormat="1" applyFont="1" applyFill="1" applyBorder="1" applyAlignment="1">
      <alignment vertical="top"/>
    </xf>
    <xf numFmtId="0" fontId="19" fillId="5" borderId="1" xfId="0" applyFont="1" applyFill="1" applyBorder="1" applyAlignment="1">
      <alignment horizontal="left" vertical="top" wrapText="1"/>
    </xf>
    <xf numFmtId="0" fontId="4" fillId="2" borderId="0" xfId="0" applyFont="1" applyFill="1" applyAlignment="1">
      <alignment vertical="top"/>
    </xf>
    <xf numFmtId="0" fontId="4" fillId="0" borderId="0" xfId="0" applyFont="1" applyAlignment="1">
      <alignment vertical="top"/>
    </xf>
    <xf numFmtId="0" fontId="5" fillId="5" borderId="2" xfId="0" applyFont="1" applyFill="1" applyBorder="1" applyAlignment="1">
      <alignment vertical="top" wrapText="1"/>
    </xf>
    <xf numFmtId="0" fontId="14" fillId="5" borderId="1" xfId="0" applyFont="1" applyFill="1" applyBorder="1" applyAlignment="1">
      <alignment horizontal="left" vertical="top" wrapText="1"/>
    </xf>
    <xf numFmtId="0" fontId="14" fillId="5" borderId="1" xfId="0" applyFont="1" applyFill="1" applyBorder="1" applyAlignment="1">
      <alignment vertical="top" wrapText="1"/>
    </xf>
    <xf numFmtId="164" fontId="3" fillId="5" borderId="1" xfId="0" applyNumberFormat="1" applyFont="1" applyFill="1" applyBorder="1" applyAlignment="1">
      <alignment vertical="top"/>
    </xf>
    <xf numFmtId="164" fontId="12" fillId="5" borderId="1" xfId="0" applyNumberFormat="1" applyFont="1" applyFill="1" applyBorder="1" applyAlignment="1">
      <alignment vertical="top" wrapText="1"/>
    </xf>
    <xf numFmtId="0" fontId="7" fillId="2" borderId="0" xfId="0" applyFont="1" applyFill="1"/>
    <xf numFmtId="0" fontId="6" fillId="2" borderId="0" xfId="0" applyFont="1" applyFill="1"/>
    <xf numFmtId="14" fontId="0" fillId="0" borderId="0" xfId="0" applyNumberFormat="1" applyAlignment="1">
      <alignment vertical="top"/>
    </xf>
    <xf numFmtId="14" fontId="2" fillId="0" borderId="0" xfId="0" applyNumberFormat="1" applyFont="1" applyAlignment="1">
      <alignment vertical="top"/>
    </xf>
    <xf numFmtId="0" fontId="2" fillId="2" borderId="0" xfId="0" applyFont="1" applyFill="1" applyAlignment="1">
      <alignment vertical="top" wrapText="1"/>
    </xf>
    <xf numFmtId="0" fontId="13" fillId="2" borderId="0" xfId="0" applyFont="1" applyFill="1" applyAlignment="1">
      <alignment horizontal="left" vertical="top" wrapText="1"/>
    </xf>
    <xf numFmtId="0" fontId="13" fillId="2" borderId="0" xfId="0" applyFont="1" applyFill="1" applyAlignment="1">
      <alignment vertical="top" wrapText="1"/>
    </xf>
    <xf numFmtId="164" fontId="12" fillId="2" borderId="0" xfId="0" applyNumberFormat="1" applyFont="1" applyFill="1" applyAlignment="1">
      <alignment horizontal="right" vertical="top" wrapText="1"/>
    </xf>
    <xf numFmtId="0" fontId="14" fillId="2" borderId="0" xfId="0" applyFont="1" applyFill="1" applyAlignment="1">
      <alignment horizontal="left" vertical="top" wrapText="1"/>
    </xf>
    <xf numFmtId="164" fontId="3" fillId="5" borderId="1" xfId="0" applyNumberFormat="1" applyFont="1" applyFill="1" applyBorder="1" applyAlignment="1">
      <alignment horizontal="right" vertical="top" wrapText="1"/>
    </xf>
    <xf numFmtId="0" fontId="14" fillId="5" borderId="0" xfId="0" applyFont="1" applyFill="1" applyAlignment="1">
      <alignment horizontal="left" vertical="top" wrapText="1"/>
    </xf>
    <xf numFmtId="164" fontId="12" fillId="6" borderId="1" xfId="0" applyNumberFormat="1" applyFont="1" applyFill="1" applyBorder="1" applyAlignment="1">
      <alignment horizontal="right" vertical="top" wrapText="1"/>
    </xf>
    <xf numFmtId="0" fontId="21" fillId="11" borderId="1" xfId="0" applyFont="1" applyFill="1" applyBorder="1" applyAlignment="1">
      <alignment horizontal="center" textRotation="45" wrapText="1"/>
    </xf>
    <xf numFmtId="0" fontId="22" fillId="6" borderId="1" xfId="0" applyFont="1" applyFill="1" applyBorder="1" applyAlignment="1">
      <alignment horizontal="center" textRotation="45" wrapText="1"/>
    </xf>
    <xf numFmtId="0" fontId="22" fillId="3" borderId="1" xfId="0" applyFont="1" applyFill="1" applyBorder="1" applyAlignment="1">
      <alignment horizontal="center" textRotation="45" wrapText="1"/>
    </xf>
    <xf numFmtId="0" fontId="22" fillId="10" borderId="1" xfId="0" applyFont="1" applyFill="1" applyBorder="1" applyAlignment="1">
      <alignment horizontal="center" textRotation="45" wrapText="1"/>
    </xf>
    <xf numFmtId="0" fontId="21" fillId="8" borderId="1" xfId="0" applyFont="1" applyFill="1" applyBorder="1" applyAlignment="1">
      <alignment horizontal="center" textRotation="45" wrapText="1"/>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alignment horizontal="left" wrapText="1"/>
    </xf>
    <xf numFmtId="164" fontId="12" fillId="8" borderId="1" xfId="0" applyNumberFormat="1" applyFont="1" applyFill="1" applyBorder="1" applyAlignment="1">
      <alignment vertical="top"/>
    </xf>
    <xf numFmtId="164" fontId="12" fillId="11" borderId="1" xfId="0" applyNumberFormat="1" applyFont="1" applyFill="1" applyBorder="1" applyAlignment="1">
      <alignment vertical="top"/>
    </xf>
    <xf numFmtId="164" fontId="12" fillId="3" borderId="1" xfId="0" applyNumberFormat="1" applyFont="1" applyFill="1" applyBorder="1" applyAlignment="1">
      <alignment vertical="top"/>
    </xf>
    <xf numFmtId="164" fontId="12" fillId="10" borderId="1" xfId="0" applyNumberFormat="1" applyFont="1" applyFill="1" applyBorder="1" applyAlignment="1">
      <alignment horizontal="right" vertical="top" wrapText="1"/>
    </xf>
    <xf numFmtId="164" fontId="12" fillId="10" borderId="1" xfId="0" applyNumberFormat="1" applyFont="1" applyFill="1" applyBorder="1" applyAlignment="1">
      <alignment vertical="top"/>
    </xf>
    <xf numFmtId="164" fontId="12" fillId="9" borderId="1" xfId="0" applyNumberFormat="1" applyFont="1" applyFill="1" applyBorder="1" applyAlignment="1">
      <alignment horizontal="right" vertical="top" wrapText="1"/>
    </xf>
    <xf numFmtId="0" fontId="21" fillId="9" borderId="1" xfId="0" applyFont="1" applyFill="1" applyBorder="1" applyAlignment="1">
      <alignment horizontal="center" textRotation="45" wrapText="1"/>
    </xf>
    <xf numFmtId="164" fontId="12" fillId="7" borderId="1" xfId="0" applyNumberFormat="1" applyFont="1" applyFill="1" applyBorder="1" applyAlignment="1">
      <alignment vertical="top"/>
    </xf>
    <xf numFmtId="164" fontId="3" fillId="9" borderId="1" xfId="0" applyNumberFormat="1" applyFont="1" applyFill="1" applyBorder="1" applyAlignment="1">
      <alignment horizontal="right" vertical="top" wrapText="1"/>
    </xf>
    <xf numFmtId="164" fontId="15" fillId="5" borderId="1" xfId="0" applyNumberFormat="1" applyFont="1" applyFill="1" applyBorder="1" applyAlignment="1">
      <alignment horizontal="right" vertical="top"/>
    </xf>
    <xf numFmtId="14" fontId="2" fillId="0" borderId="0" xfId="0" applyNumberFormat="1" applyFont="1" applyAlignment="1">
      <alignment horizontal="right" vertical="top"/>
    </xf>
    <xf numFmtId="164" fontId="12" fillId="7" borderId="1" xfId="0" applyNumberFormat="1" applyFont="1" applyFill="1" applyBorder="1" applyAlignment="1">
      <alignment horizontal="right" vertical="top" wrapText="1"/>
    </xf>
    <xf numFmtId="0" fontId="9" fillId="2" borderId="0" xfId="0" applyFont="1" applyFill="1" applyAlignment="1">
      <alignment horizontal="center"/>
    </xf>
    <xf numFmtId="0" fontId="9" fillId="2" borderId="0" xfId="0" applyFont="1" applyFill="1" applyAlignment="1">
      <alignment horizontal="center"/>
    </xf>
    <xf numFmtId="0" fontId="10" fillId="4" borderId="1" xfId="0" applyFont="1" applyFill="1" applyBorder="1" applyAlignment="1">
      <alignment horizontal="center" vertical="top"/>
    </xf>
    <xf numFmtId="0" fontId="8" fillId="2" borderId="0" xfId="0" applyFont="1" applyFill="1" applyAlignment="1">
      <alignment horizontal="center"/>
    </xf>
    <xf numFmtId="0" fontId="3" fillId="0" borderId="0" xfId="0" applyFont="1" applyAlignment="1">
      <alignment horizontal="center"/>
    </xf>
    <xf numFmtId="0" fontId="11"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11" fillId="4" borderId="5" xfId="0" applyFont="1" applyFill="1" applyBorder="1" applyAlignment="1">
      <alignment horizontal="center" vertical="top" wrapText="1"/>
    </xf>
  </cellXfs>
  <cellStyles count="2">
    <cellStyle name="Normal" xfId="0" builtinId="0"/>
    <cellStyle name="Normal 2" xfId="1" xr:uid="{4A95AF71-5A52-493A-87B2-112D7056D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F168-5470-4DE5-925E-09D86F164352}">
  <dimension ref="A1:K15"/>
  <sheetViews>
    <sheetView zoomScale="90" zoomScaleNormal="90" workbookViewId="0">
      <pane xSplit="1" ySplit="5" topLeftCell="B10" activePane="bottomRight" state="frozen"/>
      <selection pane="topRight" activeCell="B1" sqref="B1"/>
      <selection pane="bottomLeft" activeCell="A6" sqref="A6"/>
      <selection pane="bottomRight" activeCell="B6" sqref="B6"/>
    </sheetView>
  </sheetViews>
  <sheetFormatPr defaultRowHeight="14.5" x14ac:dyDescent="0.35"/>
  <cols>
    <col min="1" max="1" width="9.54296875" customWidth="1"/>
    <col min="2" max="2" width="15.54296875" customWidth="1"/>
    <col min="3" max="3" width="20.54296875" customWidth="1"/>
    <col min="4" max="4" width="15.54296875" customWidth="1"/>
    <col min="5" max="5" width="20.54296875" customWidth="1"/>
    <col min="6" max="6" width="16.1796875" hidden="1" customWidth="1"/>
    <col min="7" max="7" width="18.54296875" customWidth="1"/>
    <col min="8" max="8" width="33.54296875" customWidth="1"/>
    <col min="11" max="11" width="15.54296875" customWidth="1"/>
  </cols>
  <sheetData>
    <row r="1" spans="1:11" ht="18.5" x14ac:dyDescent="0.45">
      <c r="A1" s="4"/>
    </row>
    <row r="3" spans="1:11" ht="26" x14ac:dyDescent="0.6">
      <c r="A3" s="76" t="s">
        <v>371</v>
      </c>
      <c r="B3" s="76"/>
      <c r="C3" s="76"/>
      <c r="D3" s="76"/>
      <c r="E3" s="76"/>
      <c r="F3" s="76"/>
      <c r="G3" s="76"/>
      <c r="H3" s="76"/>
      <c r="I3" s="1"/>
    </row>
    <row r="4" spans="1:11" s="26" customFormat="1" ht="6.75" customHeight="1" thickBot="1" x14ac:dyDescent="0.55000000000000004">
      <c r="A4" s="78"/>
      <c r="B4" s="78"/>
      <c r="C4" s="78"/>
      <c r="D4" s="78"/>
      <c r="E4" s="78"/>
      <c r="F4" s="78"/>
      <c r="G4" s="78"/>
      <c r="H4" s="78"/>
      <c r="I4" s="25"/>
    </row>
    <row r="5" spans="1:11" s="12" customFormat="1" ht="38" thickTop="1" thickBot="1" x14ac:dyDescent="0.4">
      <c r="A5" s="7" t="s">
        <v>0</v>
      </c>
      <c r="B5" s="8" t="s">
        <v>1</v>
      </c>
      <c r="C5" s="19" t="s">
        <v>2</v>
      </c>
      <c r="D5" s="8" t="s">
        <v>3</v>
      </c>
      <c r="E5" s="8" t="s">
        <v>4</v>
      </c>
      <c r="F5" s="10" t="s">
        <v>16</v>
      </c>
      <c r="G5" s="10" t="s">
        <v>5</v>
      </c>
      <c r="H5" s="9" t="s">
        <v>6</v>
      </c>
      <c r="I5" s="11"/>
    </row>
    <row r="6" spans="1:11" s="17" customFormat="1" ht="57" customHeight="1" thickTop="1" thickBot="1" x14ac:dyDescent="0.4">
      <c r="A6" s="13" t="s">
        <v>17</v>
      </c>
      <c r="B6" s="14" t="s">
        <v>18</v>
      </c>
      <c r="C6" s="20" t="s">
        <v>7</v>
      </c>
      <c r="D6" s="21" t="s">
        <v>8</v>
      </c>
      <c r="E6" s="21" t="s">
        <v>9</v>
      </c>
      <c r="F6" s="34">
        <v>44278</v>
      </c>
      <c r="G6" s="15">
        <v>45097</v>
      </c>
      <c r="H6" s="39" t="s">
        <v>19</v>
      </c>
      <c r="I6" s="16"/>
    </row>
    <row r="7" spans="1:11" s="17" customFormat="1" ht="90.75" customHeight="1" thickTop="1" thickBot="1" x14ac:dyDescent="0.4">
      <c r="A7" s="13" t="s">
        <v>20</v>
      </c>
      <c r="B7" s="14" t="s">
        <v>18</v>
      </c>
      <c r="C7" s="20" t="s">
        <v>286</v>
      </c>
      <c r="D7" s="21" t="s">
        <v>21</v>
      </c>
      <c r="E7" s="21" t="s">
        <v>22</v>
      </c>
      <c r="F7" s="15">
        <v>44372</v>
      </c>
      <c r="G7" s="15">
        <v>45103</v>
      </c>
      <c r="H7" s="39" t="s">
        <v>23</v>
      </c>
      <c r="I7" s="16"/>
    </row>
    <row r="8" spans="1:11" s="17" customFormat="1" ht="160.25" customHeight="1" thickTop="1" thickBot="1" x14ac:dyDescent="0.4">
      <c r="A8" s="13" t="s">
        <v>24</v>
      </c>
      <c r="B8" s="14" t="s">
        <v>18</v>
      </c>
      <c r="C8" s="20" t="s">
        <v>25</v>
      </c>
      <c r="D8" s="21" t="s">
        <v>26</v>
      </c>
      <c r="E8" s="21" t="s">
        <v>27</v>
      </c>
      <c r="F8" s="15">
        <v>44400</v>
      </c>
      <c r="G8" s="15">
        <v>45103</v>
      </c>
      <c r="H8" s="39" t="s">
        <v>28</v>
      </c>
      <c r="I8" s="16"/>
      <c r="K8" s="29"/>
    </row>
    <row r="9" spans="1:11" s="17" customFormat="1" ht="88.5" customHeight="1" thickTop="1" thickBot="1" x14ac:dyDescent="0.4">
      <c r="A9" s="13" t="s">
        <v>29</v>
      </c>
      <c r="B9" s="14" t="s">
        <v>18</v>
      </c>
      <c r="C9" s="20" t="s">
        <v>284</v>
      </c>
      <c r="D9" s="21" t="s">
        <v>12</v>
      </c>
      <c r="E9" s="21" t="s">
        <v>27</v>
      </c>
      <c r="F9" s="15">
        <v>44439</v>
      </c>
      <c r="G9" s="15">
        <v>45170</v>
      </c>
      <c r="H9" s="39" t="s">
        <v>30</v>
      </c>
      <c r="I9" s="16"/>
      <c r="K9" s="29"/>
    </row>
    <row r="10" spans="1:11" s="17" customFormat="1" ht="150.75" customHeight="1" thickTop="1" thickBot="1" x14ac:dyDescent="0.4">
      <c r="A10" s="13" t="s">
        <v>31</v>
      </c>
      <c r="B10" s="14" t="s">
        <v>18</v>
      </c>
      <c r="C10" s="20" t="s">
        <v>32</v>
      </c>
      <c r="D10" s="21" t="s">
        <v>26</v>
      </c>
      <c r="E10" s="21" t="s">
        <v>27</v>
      </c>
      <c r="F10" s="15">
        <v>44445</v>
      </c>
      <c r="G10" s="15">
        <v>45180</v>
      </c>
      <c r="H10" s="39" t="s">
        <v>33</v>
      </c>
      <c r="I10" s="16"/>
    </row>
    <row r="11" spans="1:11" s="17" customFormat="1" ht="69.75" customHeight="1" thickTop="1" thickBot="1" x14ac:dyDescent="0.4">
      <c r="A11" s="13" t="s">
        <v>34</v>
      </c>
      <c r="B11" s="14" t="s">
        <v>18</v>
      </c>
      <c r="C11" s="20" t="s">
        <v>35</v>
      </c>
      <c r="D11" s="21" t="s">
        <v>8</v>
      </c>
      <c r="E11" s="21" t="s">
        <v>36</v>
      </c>
      <c r="F11" s="15">
        <v>44466</v>
      </c>
      <c r="G11" s="15">
        <v>45204</v>
      </c>
      <c r="H11" s="39" t="s">
        <v>37</v>
      </c>
      <c r="I11" s="16"/>
    </row>
    <row r="12" spans="1:11" s="17" customFormat="1" ht="99" customHeight="1" thickTop="1" thickBot="1" x14ac:dyDescent="0.4">
      <c r="A12" s="13" t="s">
        <v>38</v>
      </c>
      <c r="B12" s="14" t="s">
        <v>18</v>
      </c>
      <c r="C12" s="20" t="s">
        <v>39</v>
      </c>
      <c r="D12" s="21" t="s">
        <v>21</v>
      </c>
      <c r="E12" s="21" t="s">
        <v>40</v>
      </c>
      <c r="F12" s="15">
        <v>44477</v>
      </c>
      <c r="G12" s="22" t="s">
        <v>379</v>
      </c>
      <c r="H12" s="39" t="s">
        <v>137</v>
      </c>
      <c r="I12" s="16"/>
    </row>
    <row r="13" spans="1:11" s="3" customFormat="1" ht="22" thickTop="1" thickBot="1" x14ac:dyDescent="0.4">
      <c r="A13" s="77" t="s">
        <v>15</v>
      </c>
      <c r="B13" s="77"/>
      <c r="C13" s="77"/>
      <c r="D13" s="77"/>
      <c r="E13" s="77"/>
      <c r="F13" s="77"/>
      <c r="G13" s="77"/>
      <c r="H13" s="77"/>
      <c r="I13" s="18"/>
    </row>
    <row r="14" spans="1:11" ht="15" thickTop="1" x14ac:dyDescent="0.35">
      <c r="A14" s="1"/>
      <c r="B14" s="1"/>
      <c r="C14" s="1"/>
      <c r="D14" s="1"/>
      <c r="E14" s="1"/>
      <c r="F14" s="1"/>
      <c r="G14" s="1"/>
      <c r="H14" s="1"/>
      <c r="I14" s="1"/>
    </row>
    <row r="15" spans="1:11" x14ac:dyDescent="0.35">
      <c r="A15" s="2"/>
    </row>
  </sheetData>
  <mergeCells count="3">
    <mergeCell ref="A3:H3"/>
    <mergeCell ref="A13:H13"/>
    <mergeCell ref="A4:H4"/>
  </mergeCells>
  <pageMargins left="0.7" right="0.7" top="0.75" bottom="0.75" header="0.3" footer="0.3"/>
  <pageSetup paperSize="9" scale="65" orientation="portrait" horizontalDpi="90" verticalDpi="90"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EDE6B-FF30-41C6-9159-54E2DE836575}">
  <dimension ref="A1:J19"/>
  <sheetViews>
    <sheetView tabSelected="1" zoomScale="90" zoomScaleNormal="90" workbookViewId="0">
      <pane xSplit="1" ySplit="3" topLeftCell="B4" activePane="bottomRight" state="frozen"/>
      <selection pane="topRight" activeCell="B1" sqref="B1"/>
      <selection pane="bottomLeft" activeCell="A4" sqref="A4"/>
      <selection pane="bottomRight" activeCell="K8" sqref="K8"/>
    </sheetView>
  </sheetViews>
  <sheetFormatPr defaultRowHeight="14.5" x14ac:dyDescent="0.35"/>
  <cols>
    <col min="1" max="1" width="9.54296875" customWidth="1"/>
    <col min="2" max="2" width="15.54296875" customWidth="1"/>
    <col min="3" max="3" width="20.54296875" customWidth="1"/>
    <col min="4" max="4" width="15.54296875" customWidth="1"/>
    <col min="5" max="5" width="20.54296875" customWidth="1"/>
    <col min="6" max="6" width="22.453125" hidden="1" customWidth="1"/>
    <col min="7" max="7" width="18.54296875" customWidth="1"/>
    <col min="8" max="8" width="33.54296875" customWidth="1"/>
    <col min="10" max="10" width="0" hidden="1" customWidth="1"/>
  </cols>
  <sheetData>
    <row r="1" spans="1:10" ht="18.5" x14ac:dyDescent="0.45">
      <c r="A1" s="43"/>
      <c r="B1" s="1"/>
      <c r="C1" s="1"/>
      <c r="D1" s="1"/>
      <c r="E1" s="1"/>
      <c r="F1" s="1"/>
      <c r="G1" s="1"/>
      <c r="H1" s="1"/>
    </row>
    <row r="2" spans="1:10" ht="26.5" thickBot="1" x14ac:dyDescent="0.65">
      <c r="A2" s="76" t="s">
        <v>41</v>
      </c>
      <c r="B2" s="76"/>
      <c r="C2" s="76"/>
      <c r="D2" s="76"/>
      <c r="E2" s="76"/>
      <c r="F2" s="76"/>
      <c r="G2" s="76"/>
      <c r="H2" s="76"/>
      <c r="I2" s="1"/>
    </row>
    <row r="3" spans="1:10" s="12" customFormat="1" ht="38" thickTop="1" thickBot="1" x14ac:dyDescent="0.4">
      <c r="A3" s="7" t="s">
        <v>0</v>
      </c>
      <c r="B3" s="8" t="s">
        <v>1</v>
      </c>
      <c r="C3" s="19" t="s">
        <v>2</v>
      </c>
      <c r="D3" s="8" t="s">
        <v>3</v>
      </c>
      <c r="E3" s="8" t="s">
        <v>4</v>
      </c>
      <c r="F3" s="10" t="s">
        <v>16</v>
      </c>
      <c r="G3" s="10" t="s">
        <v>5</v>
      </c>
      <c r="H3" s="9" t="s">
        <v>6</v>
      </c>
      <c r="I3" s="11"/>
      <c r="J3" s="12" t="s">
        <v>42</v>
      </c>
    </row>
    <row r="4" spans="1:10" s="17" customFormat="1" ht="51.65" customHeight="1" thickTop="1" thickBot="1" x14ac:dyDescent="0.4">
      <c r="A4" s="13" t="s">
        <v>43</v>
      </c>
      <c r="B4" s="14" t="s">
        <v>44</v>
      </c>
      <c r="C4" s="20" t="s">
        <v>10</v>
      </c>
      <c r="D4" s="21"/>
      <c r="E4" s="21"/>
      <c r="F4" s="15"/>
      <c r="G4" s="15">
        <v>44992</v>
      </c>
      <c r="H4" s="39" t="s">
        <v>362</v>
      </c>
      <c r="I4" s="16"/>
    </row>
    <row r="5" spans="1:10" s="17" customFormat="1" ht="51.65" hidden="1" customHeight="1" thickTop="1" thickBot="1" x14ac:dyDescent="0.4">
      <c r="A5" s="13" t="s">
        <v>45</v>
      </c>
      <c r="B5" s="14" t="s">
        <v>44</v>
      </c>
      <c r="C5" s="20" t="s">
        <v>139</v>
      </c>
      <c r="D5" s="21" t="s">
        <v>14</v>
      </c>
      <c r="E5" s="21" t="s">
        <v>364</v>
      </c>
      <c r="F5" s="15"/>
      <c r="G5" s="72" t="s">
        <v>115</v>
      </c>
      <c r="H5" s="39" t="s">
        <v>363</v>
      </c>
      <c r="I5" s="16"/>
    </row>
    <row r="6" spans="1:10" s="17" customFormat="1" ht="57" customHeight="1" thickTop="1" thickBot="1" x14ac:dyDescent="0.4">
      <c r="A6" s="13" t="s">
        <v>45</v>
      </c>
      <c r="B6" s="14" t="s">
        <v>44</v>
      </c>
      <c r="C6" s="20" t="s">
        <v>46</v>
      </c>
      <c r="D6" s="21" t="s">
        <v>21</v>
      </c>
      <c r="E6" s="21" t="s">
        <v>47</v>
      </c>
      <c r="F6" s="15">
        <v>44308</v>
      </c>
      <c r="G6" s="15">
        <v>45097</v>
      </c>
      <c r="H6" s="39" t="s">
        <v>48</v>
      </c>
      <c r="I6" s="16"/>
      <c r="J6" s="17" t="s">
        <v>49</v>
      </c>
    </row>
    <row r="7" spans="1:10" s="17" customFormat="1" ht="86" customHeight="1" thickTop="1" thickBot="1" x14ac:dyDescent="0.4">
      <c r="A7" s="13" t="s">
        <v>50</v>
      </c>
      <c r="B7" s="14" t="s">
        <v>44</v>
      </c>
      <c r="C7" s="20" t="s">
        <v>366</v>
      </c>
      <c r="D7" s="21" t="s">
        <v>21</v>
      </c>
      <c r="E7" s="21" t="s">
        <v>51</v>
      </c>
      <c r="F7" s="15">
        <v>44314</v>
      </c>
      <c r="G7" s="15">
        <v>45100</v>
      </c>
      <c r="H7" s="39" t="s">
        <v>365</v>
      </c>
      <c r="I7" s="16"/>
      <c r="J7" s="17" t="s">
        <v>49</v>
      </c>
    </row>
    <row r="8" spans="1:10" s="17" customFormat="1" ht="50.5" customHeight="1" thickTop="1" thickBot="1" x14ac:dyDescent="0.4">
      <c r="A8" s="13" t="s">
        <v>52</v>
      </c>
      <c r="B8" s="14" t="s">
        <v>44</v>
      </c>
      <c r="C8" s="20" t="s">
        <v>10</v>
      </c>
      <c r="D8" s="21" t="s">
        <v>8</v>
      </c>
      <c r="E8" s="21" t="s">
        <v>36</v>
      </c>
      <c r="F8" s="15">
        <v>44354</v>
      </c>
      <c r="G8" s="15">
        <v>45118</v>
      </c>
      <c r="H8" s="39"/>
      <c r="I8" s="16"/>
      <c r="J8" s="37" t="s">
        <v>49</v>
      </c>
    </row>
    <row r="9" spans="1:10" s="17" customFormat="1" ht="50.5" customHeight="1" thickTop="1" thickBot="1" x14ac:dyDescent="0.4">
      <c r="A9" s="13" t="s">
        <v>53</v>
      </c>
      <c r="B9" s="14" t="s">
        <v>44</v>
      </c>
      <c r="C9" s="20" t="s">
        <v>372</v>
      </c>
      <c r="D9" s="21" t="s">
        <v>12</v>
      </c>
      <c r="E9" s="21" t="s">
        <v>13</v>
      </c>
      <c r="F9" s="15"/>
      <c r="G9" s="15">
        <v>45159</v>
      </c>
      <c r="H9" s="39" t="s">
        <v>373</v>
      </c>
      <c r="I9" s="16"/>
      <c r="J9" s="37"/>
    </row>
    <row r="10" spans="1:10" s="17" customFormat="1" ht="59" customHeight="1" thickTop="1" thickBot="1" x14ac:dyDescent="0.4">
      <c r="A10" s="13" t="s">
        <v>54</v>
      </c>
      <c r="B10" s="14" t="s">
        <v>44</v>
      </c>
      <c r="C10" s="20" t="s">
        <v>367</v>
      </c>
      <c r="D10" s="21" t="s">
        <v>61</v>
      </c>
      <c r="E10" s="21" t="s">
        <v>62</v>
      </c>
      <c r="F10" s="15">
        <v>44390</v>
      </c>
      <c r="G10" s="15">
        <v>45160</v>
      </c>
      <c r="H10" s="39" t="s">
        <v>368</v>
      </c>
      <c r="I10" s="16"/>
    </row>
    <row r="11" spans="1:10" s="17" customFormat="1" ht="74.5" customHeight="1" thickTop="1" thickBot="1" x14ac:dyDescent="0.4">
      <c r="A11" s="13" t="s">
        <v>55</v>
      </c>
      <c r="B11" s="14" t="s">
        <v>44</v>
      </c>
      <c r="C11" s="20" t="s">
        <v>64</v>
      </c>
      <c r="D11" s="21" t="s">
        <v>21</v>
      </c>
      <c r="E11" s="21" t="s">
        <v>27</v>
      </c>
      <c r="F11" s="15">
        <v>44440</v>
      </c>
      <c r="G11" s="15">
        <v>45167</v>
      </c>
      <c r="H11" s="39" t="s">
        <v>65</v>
      </c>
      <c r="I11" s="16"/>
    </row>
    <row r="12" spans="1:10" s="17" customFormat="1" ht="118.5" customHeight="1" thickTop="1" thickBot="1" x14ac:dyDescent="0.4">
      <c r="A12" s="13" t="s">
        <v>58</v>
      </c>
      <c r="B12" s="14" t="s">
        <v>44</v>
      </c>
      <c r="C12" s="20" t="s">
        <v>10</v>
      </c>
      <c r="D12" s="21" t="s">
        <v>56</v>
      </c>
      <c r="E12" s="21" t="s">
        <v>57</v>
      </c>
      <c r="F12" s="15">
        <v>44480</v>
      </c>
      <c r="G12" s="15">
        <v>45181</v>
      </c>
      <c r="H12" s="39" t="s">
        <v>128</v>
      </c>
      <c r="I12" s="16"/>
      <c r="J12" s="17" t="s">
        <v>67</v>
      </c>
    </row>
    <row r="13" spans="1:10" s="17" customFormat="1" ht="72.650000000000006" customHeight="1" thickTop="1" thickBot="1" x14ac:dyDescent="0.4">
      <c r="A13" s="13" t="s">
        <v>59</v>
      </c>
      <c r="B13" s="14" t="s">
        <v>44</v>
      </c>
      <c r="C13" s="20" t="s">
        <v>69</v>
      </c>
      <c r="D13" s="21" t="s">
        <v>21</v>
      </c>
      <c r="E13" s="21" t="s">
        <v>27</v>
      </c>
      <c r="F13" s="15">
        <v>44449</v>
      </c>
      <c r="G13" s="31">
        <v>45184</v>
      </c>
      <c r="H13" s="39" t="s">
        <v>65</v>
      </c>
      <c r="I13" s="16"/>
    </row>
    <row r="14" spans="1:10" s="17" customFormat="1" ht="56.5" customHeight="1" thickTop="1" thickBot="1" x14ac:dyDescent="0.4">
      <c r="A14" s="13" t="s">
        <v>60</v>
      </c>
      <c r="B14" s="14" t="s">
        <v>44</v>
      </c>
      <c r="C14" s="20" t="s">
        <v>11</v>
      </c>
      <c r="D14" s="21" t="s">
        <v>12</v>
      </c>
      <c r="E14" s="21" t="s">
        <v>13</v>
      </c>
      <c r="F14" s="31">
        <v>44449</v>
      </c>
      <c r="G14" s="31">
        <v>45182</v>
      </c>
      <c r="H14" s="39" t="s">
        <v>369</v>
      </c>
      <c r="I14" s="16"/>
    </row>
    <row r="15" spans="1:10" s="17" customFormat="1" ht="75" customHeight="1" thickTop="1" thickBot="1" x14ac:dyDescent="0.4">
      <c r="A15" s="13" t="s">
        <v>63</v>
      </c>
      <c r="B15" s="14" t="s">
        <v>44</v>
      </c>
      <c r="C15" s="20" t="s">
        <v>70</v>
      </c>
      <c r="D15" s="21" t="s">
        <v>21</v>
      </c>
      <c r="E15" s="21" t="s">
        <v>27</v>
      </c>
      <c r="F15" s="15">
        <v>44456</v>
      </c>
      <c r="G15" s="15">
        <v>45190</v>
      </c>
      <c r="H15" s="39" t="s">
        <v>65</v>
      </c>
      <c r="I15" s="16"/>
    </row>
    <row r="16" spans="1:10" s="17" customFormat="1" ht="80.75" customHeight="1" thickTop="1" thickBot="1" x14ac:dyDescent="0.4">
      <c r="A16" s="13" t="s">
        <v>66</v>
      </c>
      <c r="B16" s="14" t="s">
        <v>44</v>
      </c>
      <c r="C16" s="20" t="s">
        <v>71</v>
      </c>
      <c r="D16" s="21" t="s">
        <v>56</v>
      </c>
      <c r="E16" s="21" t="s">
        <v>57</v>
      </c>
      <c r="F16" s="15"/>
      <c r="G16" s="15">
        <v>45204</v>
      </c>
      <c r="H16" s="39" t="s">
        <v>37</v>
      </c>
      <c r="I16" s="16"/>
    </row>
    <row r="17" spans="1:9" s="17" customFormat="1" ht="106.5" customHeight="1" thickTop="1" thickBot="1" x14ac:dyDescent="0.4">
      <c r="A17" s="13" t="s">
        <v>68</v>
      </c>
      <c r="B17" s="14" t="s">
        <v>44</v>
      </c>
      <c r="C17" s="20" t="s">
        <v>39</v>
      </c>
      <c r="D17" s="21" t="s">
        <v>56</v>
      </c>
      <c r="E17" s="21" t="s">
        <v>57</v>
      </c>
      <c r="F17" s="15"/>
      <c r="G17" s="31" t="s">
        <v>379</v>
      </c>
      <c r="H17" s="39" t="s">
        <v>137</v>
      </c>
      <c r="I17" s="16"/>
    </row>
    <row r="18" spans="1:9" s="3" customFormat="1" ht="22" thickTop="1" thickBot="1" x14ac:dyDescent="0.4">
      <c r="A18" s="77" t="s">
        <v>15</v>
      </c>
      <c r="B18" s="77"/>
      <c r="C18" s="77"/>
      <c r="D18" s="77"/>
      <c r="E18" s="77"/>
      <c r="F18" s="77"/>
      <c r="G18" s="77"/>
      <c r="H18" s="77"/>
    </row>
    <row r="19" spans="1:9" ht="15" thickTop="1" x14ac:dyDescent="0.35"/>
  </sheetData>
  <sortState xmlns:xlrd2="http://schemas.microsoft.com/office/spreadsheetml/2017/richdata2" ref="A7:K17">
    <sortCondition ref="G7:G17"/>
  </sortState>
  <mergeCells count="2">
    <mergeCell ref="A2:H2"/>
    <mergeCell ref="A18:H18"/>
  </mergeCells>
  <phoneticPr fontId="23" type="noConversion"/>
  <pageMargins left="0.7" right="0.7" top="0.75" bottom="0.75" header="0.3" footer="0.3"/>
  <pageSetup paperSize="9" scale="65" orientation="portrait" horizontalDpi="90" verticalDpi="9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62A11-32D6-4F7C-AFF0-959502EF2A3C}">
  <dimension ref="A1:L16"/>
  <sheetViews>
    <sheetView view="pageBreakPreview" zoomScale="60" zoomScaleNormal="110" workbookViewId="0">
      <pane xSplit="1" ySplit="3" topLeftCell="B4" activePane="bottomRight" state="frozen"/>
      <selection pane="topRight" activeCell="B1" sqref="B1"/>
      <selection pane="bottomLeft" activeCell="A4" sqref="A4"/>
      <selection pane="bottomRight" activeCell="B4" sqref="B4"/>
    </sheetView>
  </sheetViews>
  <sheetFormatPr defaultRowHeight="14.5" x14ac:dyDescent="0.35"/>
  <cols>
    <col min="1" max="1" width="9.54296875" customWidth="1"/>
    <col min="2" max="2" width="15.54296875" customWidth="1"/>
    <col min="3" max="3" width="20.54296875" customWidth="1"/>
    <col min="4" max="4" width="15.54296875" customWidth="1"/>
    <col min="5" max="5" width="20.54296875" customWidth="1"/>
    <col min="6" max="6" width="16.81640625" hidden="1" customWidth="1"/>
    <col min="7" max="7" width="18.54296875" customWidth="1"/>
    <col min="8" max="8" width="33.54296875" customWidth="1"/>
    <col min="10" max="10" width="26.1796875" customWidth="1"/>
    <col min="11" max="11" width="12.54296875" customWidth="1"/>
  </cols>
  <sheetData>
    <row r="1" spans="1:12" ht="18.5" x14ac:dyDescent="0.45">
      <c r="A1" s="43"/>
      <c r="B1" s="1"/>
      <c r="C1" s="1"/>
      <c r="D1" s="1"/>
      <c r="E1" s="1"/>
      <c r="F1" s="1"/>
      <c r="G1" s="1"/>
      <c r="H1" s="1"/>
      <c r="I1" s="1"/>
    </row>
    <row r="2" spans="1:12" ht="26.5" thickBot="1" x14ac:dyDescent="0.65">
      <c r="A2" s="76" t="s">
        <v>72</v>
      </c>
      <c r="B2" s="76"/>
      <c r="C2" s="76"/>
      <c r="D2" s="76"/>
      <c r="E2" s="76"/>
      <c r="F2" s="76"/>
      <c r="G2" s="76"/>
      <c r="H2" s="76"/>
      <c r="I2" s="1"/>
    </row>
    <row r="3" spans="1:12" s="12" customFormat="1" ht="38" thickTop="1" thickBot="1" x14ac:dyDescent="0.4">
      <c r="A3" s="7" t="s">
        <v>0</v>
      </c>
      <c r="B3" s="8" t="s">
        <v>1</v>
      </c>
      <c r="C3" s="19" t="s">
        <v>2</v>
      </c>
      <c r="D3" s="8" t="s">
        <v>3</v>
      </c>
      <c r="E3" s="8" t="s">
        <v>4</v>
      </c>
      <c r="F3" s="10" t="s">
        <v>16</v>
      </c>
      <c r="G3" s="10" t="s">
        <v>73</v>
      </c>
      <c r="H3" s="9" t="s">
        <v>6</v>
      </c>
      <c r="I3" s="11"/>
    </row>
    <row r="4" spans="1:12" s="17" customFormat="1" ht="124.5" customHeight="1" thickTop="1" thickBot="1" x14ac:dyDescent="0.4">
      <c r="A4" s="13" t="s">
        <v>74</v>
      </c>
      <c r="B4" s="14" t="s">
        <v>75</v>
      </c>
      <c r="C4" s="20" t="s">
        <v>370</v>
      </c>
      <c r="D4" s="21" t="s">
        <v>78</v>
      </c>
      <c r="E4" s="21" t="s">
        <v>79</v>
      </c>
      <c r="F4" s="22">
        <v>44375</v>
      </c>
      <c r="G4" s="15">
        <v>45103</v>
      </c>
      <c r="H4" s="39" t="s">
        <v>76</v>
      </c>
      <c r="I4" s="16"/>
    </row>
    <row r="5" spans="1:12" s="17" customFormat="1" ht="89.5" customHeight="1" thickTop="1" thickBot="1" x14ac:dyDescent="0.4">
      <c r="A5" s="13" t="s">
        <v>77</v>
      </c>
      <c r="B5" s="14" t="s">
        <v>75</v>
      </c>
      <c r="C5" s="20" t="s">
        <v>81</v>
      </c>
      <c r="D5" s="21" t="s">
        <v>78</v>
      </c>
      <c r="E5" s="21" t="s">
        <v>79</v>
      </c>
      <c r="F5" s="15">
        <v>44400</v>
      </c>
      <c r="G5" s="15">
        <v>45103</v>
      </c>
      <c r="H5" s="39" t="s">
        <v>82</v>
      </c>
      <c r="I5" s="16"/>
      <c r="J5" s="29"/>
    </row>
    <row r="6" spans="1:12" s="17" customFormat="1" ht="74.150000000000006" customHeight="1" thickTop="1" thickBot="1" x14ac:dyDescent="0.4">
      <c r="A6" s="13" t="s">
        <v>80</v>
      </c>
      <c r="B6" s="14" t="s">
        <v>75</v>
      </c>
      <c r="C6" s="20" t="s">
        <v>88</v>
      </c>
      <c r="D6" s="21" t="s">
        <v>89</v>
      </c>
      <c r="E6" s="21" t="s">
        <v>12</v>
      </c>
      <c r="F6" s="15">
        <v>44474</v>
      </c>
      <c r="G6" s="22">
        <f>'Meeting Dates'!C13</f>
        <v>45159</v>
      </c>
      <c r="H6" s="39" t="str">
        <f>'Meeting Dates'!D13</f>
        <v>Estates capital bids or significant increases to existing bids (more than 10% or £50k change)</v>
      </c>
      <c r="I6" s="16"/>
      <c r="J6" s="29"/>
      <c r="K6" s="29"/>
      <c r="L6" s="29"/>
    </row>
    <row r="7" spans="1:12" s="17" customFormat="1" ht="55.25" customHeight="1" thickTop="1" thickBot="1" x14ac:dyDescent="0.4">
      <c r="A7" s="13" t="s">
        <v>83</v>
      </c>
      <c r="B7" s="14" t="s">
        <v>75</v>
      </c>
      <c r="C7" s="20" t="s">
        <v>91</v>
      </c>
      <c r="D7" s="21" t="s">
        <v>89</v>
      </c>
      <c r="E7" s="21" t="s">
        <v>12</v>
      </c>
      <c r="F7" s="15"/>
      <c r="G7" s="22">
        <f>'Meeting Dates'!C20</f>
        <v>45174</v>
      </c>
      <c r="H7" s="39" t="str">
        <f>'Meeting Dates'!D20</f>
        <v>Approval of IT Capital Bids or significant increases to existing bids to progress to SCCB</v>
      </c>
      <c r="I7" s="16"/>
      <c r="J7" s="29"/>
      <c r="K7" s="29"/>
      <c r="L7" s="29"/>
    </row>
    <row r="8" spans="1:12" s="17" customFormat="1" ht="114.65" customHeight="1" thickTop="1" thickBot="1" x14ac:dyDescent="0.4">
      <c r="A8" s="13" t="s">
        <v>85</v>
      </c>
      <c r="B8" s="14" t="s">
        <v>75</v>
      </c>
      <c r="C8" s="20" t="s">
        <v>360</v>
      </c>
      <c r="D8" s="21" t="s">
        <v>12</v>
      </c>
      <c r="E8" s="21"/>
      <c r="F8" s="15"/>
      <c r="G8" s="22">
        <v>45170</v>
      </c>
      <c r="H8" s="39" t="s">
        <v>285</v>
      </c>
      <c r="I8" s="16"/>
      <c r="J8" s="29"/>
      <c r="K8" s="29"/>
      <c r="L8" s="29"/>
    </row>
    <row r="9" spans="1:12" s="17" customFormat="1" ht="19.25" hidden="1" customHeight="1" thickTop="1" x14ac:dyDescent="0.35">
      <c r="A9" s="16"/>
      <c r="B9" s="47"/>
      <c r="C9" s="48"/>
      <c r="D9" s="49"/>
      <c r="E9" s="49"/>
      <c r="F9" s="50"/>
      <c r="G9" s="50"/>
      <c r="H9" s="51"/>
      <c r="I9" s="16"/>
    </row>
    <row r="10" spans="1:12" ht="26.5" hidden="1" thickBot="1" x14ac:dyDescent="0.65">
      <c r="A10" s="76" t="s">
        <v>84</v>
      </c>
      <c r="B10" s="76"/>
      <c r="C10" s="76"/>
      <c r="D10" s="76"/>
      <c r="E10" s="76"/>
      <c r="F10" s="76"/>
      <c r="G10" s="76"/>
      <c r="H10" s="76"/>
      <c r="I10" s="1"/>
    </row>
    <row r="11" spans="1:12" s="12" customFormat="1" ht="38" hidden="1" thickTop="1" thickBot="1" x14ac:dyDescent="0.4">
      <c r="A11" s="7" t="s">
        <v>0</v>
      </c>
      <c r="B11" s="8" t="s">
        <v>1</v>
      </c>
      <c r="C11" s="19" t="s">
        <v>2</v>
      </c>
      <c r="D11" s="8" t="s">
        <v>3</v>
      </c>
      <c r="E11" s="8" t="s">
        <v>4</v>
      </c>
      <c r="F11" s="10" t="s">
        <v>16</v>
      </c>
      <c r="G11" s="10" t="s">
        <v>5</v>
      </c>
      <c r="H11" s="9" t="s">
        <v>6</v>
      </c>
      <c r="I11" s="11"/>
    </row>
    <row r="12" spans="1:12" s="17" customFormat="1" ht="74.75" customHeight="1" thickTop="1" thickBot="1" x14ac:dyDescent="0.4">
      <c r="A12" s="13" t="s">
        <v>86</v>
      </c>
      <c r="B12" s="14" t="s">
        <v>75</v>
      </c>
      <c r="C12" s="20" t="s">
        <v>92</v>
      </c>
      <c r="D12" s="21" t="s">
        <v>78</v>
      </c>
      <c r="E12" s="21" t="s">
        <v>79</v>
      </c>
      <c r="F12" s="15">
        <v>44445</v>
      </c>
      <c r="G12" s="15">
        <v>45180</v>
      </c>
      <c r="H12" s="35"/>
      <c r="I12" s="16"/>
    </row>
    <row r="13" spans="1:12" s="17" customFormat="1" ht="76" customHeight="1" thickTop="1" thickBot="1" x14ac:dyDescent="0.4">
      <c r="A13" s="13" t="s">
        <v>87</v>
      </c>
      <c r="B13" s="14" t="s">
        <v>75</v>
      </c>
      <c r="C13" s="20" t="s">
        <v>93</v>
      </c>
      <c r="D13" s="21" t="s">
        <v>8</v>
      </c>
      <c r="E13" s="21" t="s">
        <v>8</v>
      </c>
      <c r="F13" s="15">
        <v>44466</v>
      </c>
      <c r="G13" s="15">
        <v>45205</v>
      </c>
      <c r="H13" s="39" t="s">
        <v>94</v>
      </c>
      <c r="I13" s="16"/>
    </row>
    <row r="14" spans="1:12" s="17" customFormat="1" ht="140.5" customHeight="1" thickTop="1" thickBot="1" x14ac:dyDescent="0.4">
      <c r="A14" s="13" t="s">
        <v>90</v>
      </c>
      <c r="B14" s="14" t="s">
        <v>75</v>
      </c>
      <c r="C14" s="20" t="s">
        <v>95</v>
      </c>
      <c r="D14" s="21" t="s">
        <v>56</v>
      </c>
      <c r="E14" s="21" t="s">
        <v>57</v>
      </c>
      <c r="F14" s="15"/>
      <c r="G14" s="22" t="str">
        <f>'Meeting Dates'!C25</f>
        <v>Thur-12-Oct</v>
      </c>
      <c r="H14" s="39" t="str">
        <f>'Meeting Dates'!D25</f>
        <v xml:space="preserve">Extraordinary Budget Setting SCCB - Review of consolidated Investment (Other), organisational change business cases (some may require subsequent COG approval) and Capital Investment.  </v>
      </c>
      <c r="I14" s="16"/>
      <c r="K14" s="29"/>
      <c r="L14" s="29"/>
    </row>
    <row r="15" spans="1:12" s="3" customFormat="1" ht="22" thickTop="1" thickBot="1" x14ac:dyDescent="0.4">
      <c r="A15" s="77" t="s">
        <v>15</v>
      </c>
      <c r="B15" s="77"/>
      <c r="C15" s="77"/>
      <c r="D15" s="77"/>
      <c r="E15" s="77"/>
      <c r="F15" s="77"/>
      <c r="G15" s="77"/>
      <c r="H15" s="77"/>
      <c r="I15" s="18"/>
    </row>
    <row r="16" spans="1:12" ht="16" thickTop="1" x14ac:dyDescent="0.35">
      <c r="B16" s="79"/>
      <c r="C16" s="79"/>
      <c r="D16" s="79"/>
      <c r="E16" s="79"/>
      <c r="F16" s="79"/>
      <c r="G16" s="79"/>
      <c r="H16" s="79"/>
    </row>
  </sheetData>
  <mergeCells count="4">
    <mergeCell ref="B16:H16"/>
    <mergeCell ref="A2:H2"/>
    <mergeCell ref="A15:H15"/>
    <mergeCell ref="A10:H10"/>
  </mergeCells>
  <phoneticPr fontId="23" type="noConversion"/>
  <pageMargins left="0.7" right="0.7" top="0.75" bottom="0.75" header="0.3" footer="0.3"/>
  <pageSetup paperSize="9" scale="65" orientation="portrait" horizontalDpi="90" verticalDpi="90"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163E-7367-49F1-98EA-FACD04CF4B27}">
  <dimension ref="A1:P12"/>
  <sheetViews>
    <sheetView zoomScale="80" zoomScaleNormal="80" workbookViewId="0">
      <pane xSplit="1" ySplit="3" topLeftCell="B4" activePane="bottomRight" state="frozen"/>
      <selection pane="topRight" activeCell="B1" sqref="B1"/>
      <selection pane="bottomLeft" activeCell="A4" sqref="A4"/>
      <selection pane="bottomRight" activeCell="E13" sqref="E13"/>
    </sheetView>
  </sheetViews>
  <sheetFormatPr defaultRowHeight="14.5" x14ac:dyDescent="0.35"/>
  <cols>
    <col min="1" max="1" width="9.54296875" customWidth="1"/>
    <col min="2" max="2" width="15.54296875" customWidth="1"/>
    <col min="3" max="3" width="20.54296875" customWidth="1"/>
    <col min="4" max="4" width="15.54296875" customWidth="1"/>
    <col min="5" max="5" width="20.54296875" customWidth="1"/>
    <col min="6" max="6" width="14.453125" hidden="1" customWidth="1"/>
    <col min="7" max="7" width="18.54296875" customWidth="1"/>
    <col min="8" max="8" width="33.54296875" customWidth="1"/>
    <col min="10" max="10" width="25.81640625" style="5" customWidth="1"/>
    <col min="16" max="16" width="39.1796875" style="5" hidden="1" customWidth="1"/>
  </cols>
  <sheetData>
    <row r="1" spans="1:16" ht="18.5" x14ac:dyDescent="0.45">
      <c r="A1" s="43"/>
      <c r="B1" s="1"/>
      <c r="C1" s="1"/>
      <c r="D1" s="1"/>
      <c r="E1" s="1"/>
      <c r="F1" s="1"/>
      <c r="G1" s="1"/>
      <c r="H1" s="1"/>
    </row>
    <row r="2" spans="1:16" ht="26.5" thickBot="1" x14ac:dyDescent="0.65">
      <c r="A2" s="76" t="s">
        <v>96</v>
      </c>
      <c r="B2" s="76"/>
      <c r="C2" s="76"/>
      <c r="D2" s="76"/>
      <c r="E2" s="76"/>
      <c r="F2" s="76"/>
      <c r="G2" s="76"/>
      <c r="H2" s="76"/>
      <c r="I2" s="1"/>
    </row>
    <row r="3" spans="1:16" s="12" customFormat="1" ht="56.5" thickTop="1" thickBot="1" x14ac:dyDescent="0.4">
      <c r="A3" s="7" t="s">
        <v>0</v>
      </c>
      <c r="B3" s="8" t="s">
        <v>1</v>
      </c>
      <c r="C3" s="19" t="s">
        <v>2</v>
      </c>
      <c r="D3" s="8" t="s">
        <v>3</v>
      </c>
      <c r="E3" s="8" t="s">
        <v>4</v>
      </c>
      <c r="F3" s="10" t="s">
        <v>16</v>
      </c>
      <c r="G3" s="10" t="s">
        <v>73</v>
      </c>
      <c r="H3" s="9" t="s">
        <v>6</v>
      </c>
      <c r="I3" s="11"/>
      <c r="J3" s="30"/>
      <c r="P3" s="30"/>
    </row>
    <row r="4" spans="1:16" s="17" customFormat="1" ht="114.65" customHeight="1" thickTop="1" thickBot="1" x14ac:dyDescent="0.4">
      <c r="A4" s="13" t="s">
        <v>97</v>
      </c>
      <c r="B4" s="14" t="s">
        <v>98</v>
      </c>
      <c r="C4" s="20" t="s">
        <v>361</v>
      </c>
      <c r="D4" s="21" t="s">
        <v>26</v>
      </c>
      <c r="E4" s="21" t="s">
        <v>99</v>
      </c>
      <c r="F4" s="15">
        <v>44440</v>
      </c>
      <c r="G4" s="15">
        <v>45170</v>
      </c>
      <c r="H4" s="20"/>
      <c r="I4" s="16"/>
      <c r="J4" s="29"/>
      <c r="P4" s="29" t="s">
        <v>100</v>
      </c>
    </row>
    <row r="5" spans="1:16" s="17" customFormat="1" ht="88.25" customHeight="1" thickTop="1" thickBot="1" x14ac:dyDescent="0.4">
      <c r="A5" s="13" t="s">
        <v>101</v>
      </c>
      <c r="B5" s="14" t="s">
        <v>98</v>
      </c>
      <c r="C5" s="20" t="s">
        <v>102</v>
      </c>
      <c r="D5" s="21" t="s">
        <v>26</v>
      </c>
      <c r="E5" s="21" t="s">
        <v>99</v>
      </c>
      <c r="F5" s="15">
        <v>44447</v>
      </c>
      <c r="G5" s="15">
        <v>45176</v>
      </c>
      <c r="H5" s="20"/>
      <c r="I5" s="16"/>
      <c r="J5" s="29"/>
      <c r="P5" s="29" t="s">
        <v>103</v>
      </c>
    </row>
    <row r="6" spans="1:16" s="17" customFormat="1" ht="102" customHeight="1" thickTop="1" thickBot="1" x14ac:dyDescent="0.4">
      <c r="A6" s="13" t="s">
        <v>104</v>
      </c>
      <c r="B6" s="14" t="s">
        <v>98</v>
      </c>
      <c r="C6" s="20" t="s">
        <v>105</v>
      </c>
      <c r="D6" s="21" t="s">
        <v>106</v>
      </c>
      <c r="E6" s="21" t="s">
        <v>107</v>
      </c>
      <c r="F6" s="15">
        <v>44456</v>
      </c>
      <c r="G6" s="15">
        <v>45190</v>
      </c>
      <c r="H6" s="20"/>
      <c r="I6" s="16"/>
      <c r="J6" s="29"/>
      <c r="P6" s="29"/>
    </row>
    <row r="7" spans="1:16" s="17" customFormat="1" ht="67.25" customHeight="1" thickTop="1" thickBot="1" x14ac:dyDescent="0.4">
      <c r="A7" s="13" t="s">
        <v>108</v>
      </c>
      <c r="B7" s="14" t="s">
        <v>98</v>
      </c>
      <c r="C7" s="20" t="s">
        <v>111</v>
      </c>
      <c r="D7" s="21" t="s">
        <v>26</v>
      </c>
      <c r="E7" s="21" t="s">
        <v>99</v>
      </c>
      <c r="F7" s="15">
        <v>44477</v>
      </c>
      <c r="G7" s="15">
        <v>45205</v>
      </c>
      <c r="H7" s="20"/>
      <c r="I7" s="16"/>
      <c r="J7" s="29"/>
      <c r="P7" s="29" t="s">
        <v>112</v>
      </c>
    </row>
    <row r="8" spans="1:16" s="17" customFormat="1" ht="63" thickTop="1" thickBot="1" x14ac:dyDescent="0.4">
      <c r="A8" s="13" t="s">
        <v>110</v>
      </c>
      <c r="B8" s="14" t="s">
        <v>98</v>
      </c>
      <c r="C8" s="20" t="s">
        <v>109</v>
      </c>
      <c r="D8" s="21" t="s">
        <v>403</v>
      </c>
      <c r="E8" s="21" t="s">
        <v>404</v>
      </c>
      <c r="F8" s="15">
        <v>44474</v>
      </c>
      <c r="G8" s="15">
        <v>45209</v>
      </c>
      <c r="H8" s="20"/>
      <c r="I8" s="16"/>
      <c r="J8" s="29"/>
      <c r="P8" s="29"/>
    </row>
    <row r="9" spans="1:16" s="17" customFormat="1" ht="63" thickTop="1" thickBot="1" x14ac:dyDescent="0.4">
      <c r="A9" s="13" t="s">
        <v>113</v>
      </c>
      <c r="B9" s="14" t="s">
        <v>98</v>
      </c>
      <c r="C9" s="20" t="s">
        <v>114</v>
      </c>
      <c r="D9" s="21" t="s">
        <v>403</v>
      </c>
      <c r="E9" s="21" t="s">
        <v>404</v>
      </c>
      <c r="F9" s="15">
        <v>44127</v>
      </c>
      <c r="G9" s="15">
        <v>45219</v>
      </c>
      <c r="H9" s="20"/>
      <c r="I9" s="16"/>
      <c r="J9" s="29"/>
      <c r="P9" s="29"/>
    </row>
    <row r="10" spans="1:16" s="17" customFormat="1" ht="32" thickTop="1" thickBot="1" x14ac:dyDescent="0.4">
      <c r="A10" s="13" t="s">
        <v>116</v>
      </c>
      <c r="B10" s="14" t="s">
        <v>98</v>
      </c>
      <c r="C10" s="20" t="s">
        <v>117</v>
      </c>
      <c r="D10" s="21" t="s">
        <v>403</v>
      </c>
      <c r="E10" s="21" t="s">
        <v>404</v>
      </c>
      <c r="F10" s="15">
        <v>44134</v>
      </c>
      <c r="G10" s="15">
        <v>45226</v>
      </c>
      <c r="H10" s="20"/>
      <c r="I10" s="16"/>
      <c r="J10" s="29"/>
      <c r="P10" s="29"/>
    </row>
    <row r="11" spans="1:16" s="3" customFormat="1" ht="22" thickTop="1" thickBot="1" x14ac:dyDescent="0.4">
      <c r="A11" s="77" t="s">
        <v>15</v>
      </c>
      <c r="B11" s="77"/>
      <c r="C11" s="77"/>
      <c r="D11" s="77"/>
      <c r="E11" s="77"/>
      <c r="F11" s="77"/>
      <c r="G11" s="77"/>
      <c r="H11" s="77"/>
      <c r="I11" s="18"/>
      <c r="J11" s="28"/>
      <c r="P11" s="28"/>
    </row>
    <row r="12" spans="1:16" ht="39.65" customHeight="1" thickTop="1" x14ac:dyDescent="0.35"/>
  </sheetData>
  <mergeCells count="2">
    <mergeCell ref="A2:H2"/>
    <mergeCell ref="A11:H11"/>
  </mergeCells>
  <pageMargins left="0.7" right="0.7" top="0.75" bottom="0.75" header="0.3" footer="0.3"/>
  <pageSetup paperSize="9" scale="65" orientation="portrait" horizontalDpi="90" verticalDpi="9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C43BC-8543-4C85-B579-C9C058D1CFC6}">
  <sheetPr>
    <pageSetUpPr fitToPage="1"/>
  </sheetPr>
  <dimension ref="A1:U81"/>
  <sheetViews>
    <sheetView zoomScale="70" zoomScaleNormal="70" workbookViewId="0">
      <pane xSplit="1" ySplit="4" topLeftCell="B78" activePane="bottomRight" state="frozen"/>
      <selection pane="topRight" activeCell="B1" sqref="B1"/>
      <selection pane="bottomLeft" activeCell="A5" sqref="A5"/>
      <selection pane="bottomRight" activeCell="F6" sqref="F6"/>
    </sheetView>
  </sheetViews>
  <sheetFormatPr defaultRowHeight="14.5" x14ac:dyDescent="0.35"/>
  <cols>
    <col min="1" max="1" width="9.54296875" customWidth="1"/>
    <col min="2" max="2" width="15.54296875" customWidth="1"/>
    <col min="3" max="3" width="20.54296875" customWidth="1"/>
    <col min="4" max="4" width="15.54296875" customWidth="1"/>
    <col min="5" max="5" width="20.54296875" style="6" customWidth="1"/>
    <col min="6" max="6" width="21.1796875" customWidth="1"/>
    <col min="7" max="12" width="8.453125" customWidth="1"/>
    <col min="13" max="13" width="38.81640625" customWidth="1"/>
    <col min="14" max="15" width="6.81640625" customWidth="1"/>
    <col min="16" max="16" width="7" customWidth="1"/>
    <col min="17" max="17" width="7.1796875" customWidth="1"/>
    <col min="18" max="19" width="8.1796875" customWidth="1"/>
  </cols>
  <sheetData>
    <row r="1" spans="1:13" ht="18.5" x14ac:dyDescent="0.45">
      <c r="A1" s="43"/>
      <c r="B1" s="1"/>
      <c r="C1" s="44"/>
      <c r="D1" s="44"/>
      <c r="E1" s="44"/>
      <c r="F1" s="44"/>
      <c r="G1" s="44"/>
      <c r="H1" s="44"/>
      <c r="I1" s="44"/>
      <c r="J1" s="44"/>
      <c r="K1" s="44"/>
      <c r="L1" s="44"/>
      <c r="M1" s="1"/>
    </row>
    <row r="2" spans="1:13" ht="26.5" thickBot="1" x14ac:dyDescent="0.65">
      <c r="A2" s="76" t="s">
        <v>155</v>
      </c>
      <c r="B2" s="76"/>
      <c r="C2" s="76"/>
      <c r="D2" s="76"/>
      <c r="E2" s="76"/>
      <c r="F2" s="76"/>
      <c r="G2" s="76"/>
      <c r="H2" s="76"/>
      <c r="I2" s="76"/>
      <c r="J2" s="76"/>
      <c r="K2" s="76"/>
      <c r="L2" s="76"/>
      <c r="M2" s="76"/>
    </row>
    <row r="3" spans="1:13" ht="27.75" customHeight="1" thickTop="1" thickBot="1" x14ac:dyDescent="0.65">
      <c r="A3" s="75"/>
      <c r="B3" s="75"/>
      <c r="C3" s="75"/>
      <c r="D3" s="75"/>
      <c r="E3" s="75"/>
      <c r="F3" s="75"/>
      <c r="G3" s="80" t="s">
        <v>287</v>
      </c>
      <c r="H3" s="81"/>
      <c r="I3" s="81"/>
      <c r="J3" s="81"/>
      <c r="K3" s="81"/>
      <c r="L3" s="81"/>
      <c r="M3" s="82"/>
    </row>
    <row r="4" spans="1:13" s="12" customFormat="1" ht="111" customHeight="1" thickTop="1" thickBot="1" x14ac:dyDescent="0.5">
      <c r="A4" s="60" t="s">
        <v>0</v>
      </c>
      <c r="B4" s="62" t="s">
        <v>1</v>
      </c>
      <c r="C4" s="62" t="s">
        <v>2</v>
      </c>
      <c r="D4" s="62" t="s">
        <v>3</v>
      </c>
      <c r="E4" s="62" t="s">
        <v>4</v>
      </c>
      <c r="F4" s="62" t="s">
        <v>73</v>
      </c>
      <c r="G4" s="59" t="s">
        <v>288</v>
      </c>
      <c r="H4" s="55" t="s">
        <v>289</v>
      </c>
      <c r="I4" s="56" t="s">
        <v>290</v>
      </c>
      <c r="J4" s="57" t="s">
        <v>291</v>
      </c>
      <c r="K4" s="58" t="s">
        <v>292</v>
      </c>
      <c r="L4" s="69" t="s">
        <v>293</v>
      </c>
      <c r="M4" s="61" t="s">
        <v>6</v>
      </c>
    </row>
    <row r="5" spans="1:13" s="17" customFormat="1" ht="53" customHeight="1" thickTop="1" thickBot="1" x14ac:dyDescent="0.4">
      <c r="A5" s="13" t="s">
        <v>156</v>
      </c>
      <c r="B5" s="14" t="s">
        <v>157</v>
      </c>
      <c r="C5" s="20" t="s">
        <v>158</v>
      </c>
      <c r="D5" s="21" t="s">
        <v>21</v>
      </c>
      <c r="E5" s="40" t="s">
        <v>47</v>
      </c>
      <c r="F5" s="15">
        <v>44977</v>
      </c>
      <c r="G5" s="15"/>
      <c r="H5" s="15"/>
      <c r="I5" s="15"/>
      <c r="J5" s="15"/>
      <c r="K5" s="15"/>
      <c r="L5" s="15"/>
      <c r="M5" s="39" t="s">
        <v>159</v>
      </c>
    </row>
    <row r="6" spans="1:13" s="17" customFormat="1" ht="62.5" customHeight="1" thickTop="1" thickBot="1" x14ac:dyDescent="0.4">
      <c r="A6" s="13" t="s">
        <v>160</v>
      </c>
      <c r="B6" s="14" t="s">
        <v>157</v>
      </c>
      <c r="C6" s="35" t="s">
        <v>323</v>
      </c>
      <c r="D6" s="21" t="s">
        <v>21</v>
      </c>
      <c r="E6" s="40" t="s">
        <v>47</v>
      </c>
      <c r="F6" s="15">
        <v>44986</v>
      </c>
      <c r="G6" s="15"/>
      <c r="H6" s="15"/>
      <c r="I6" s="15"/>
      <c r="J6" s="15"/>
      <c r="K6" s="15"/>
      <c r="L6" s="15"/>
      <c r="M6" s="39" t="s">
        <v>345</v>
      </c>
    </row>
    <row r="7" spans="1:13" s="17" customFormat="1" ht="58" customHeight="1" thickTop="1" thickBot="1" x14ac:dyDescent="0.4">
      <c r="A7" s="13" t="s">
        <v>161</v>
      </c>
      <c r="B7" s="14" t="s">
        <v>157</v>
      </c>
      <c r="C7" s="20" t="s">
        <v>162</v>
      </c>
      <c r="D7" s="21" t="s">
        <v>21</v>
      </c>
      <c r="E7" s="40" t="s">
        <v>47</v>
      </c>
      <c r="F7" s="15">
        <v>45061</v>
      </c>
      <c r="G7" s="63"/>
      <c r="H7" s="15"/>
      <c r="I7" s="15"/>
      <c r="J7" s="15"/>
      <c r="K7" s="15"/>
      <c r="L7" s="15"/>
      <c r="M7" s="39" t="s">
        <v>163</v>
      </c>
    </row>
    <row r="8" spans="1:13" s="17" customFormat="1" ht="72" customHeight="1" thickTop="1" thickBot="1" x14ac:dyDescent="0.4">
      <c r="A8" s="13" t="s">
        <v>164</v>
      </c>
      <c r="B8" s="14" t="s">
        <v>157</v>
      </c>
      <c r="C8" s="20" t="s">
        <v>273</v>
      </c>
      <c r="D8" s="21" t="s">
        <v>259</v>
      </c>
      <c r="E8" s="40" t="s">
        <v>245</v>
      </c>
      <c r="F8" s="15">
        <v>45077</v>
      </c>
      <c r="G8" s="15"/>
      <c r="H8" s="15"/>
      <c r="I8" s="15"/>
      <c r="J8" s="15"/>
      <c r="K8" s="15"/>
      <c r="L8" s="15"/>
      <c r="M8" s="39" t="s">
        <v>294</v>
      </c>
    </row>
    <row r="9" spans="1:13" s="17" customFormat="1" ht="44" customHeight="1" thickTop="1" thickBot="1" x14ac:dyDescent="0.4">
      <c r="A9" s="13" t="s">
        <v>167</v>
      </c>
      <c r="B9" s="14" t="s">
        <v>157</v>
      </c>
      <c r="C9" s="20" t="s">
        <v>165</v>
      </c>
      <c r="D9" s="21" t="s">
        <v>21</v>
      </c>
      <c r="E9" s="40" t="s">
        <v>47</v>
      </c>
      <c r="F9" s="15">
        <v>45084</v>
      </c>
      <c r="G9" s="63"/>
      <c r="H9" s="15"/>
      <c r="I9" s="15"/>
      <c r="J9" s="15"/>
      <c r="K9" s="15"/>
      <c r="L9" s="15"/>
      <c r="M9" s="39" t="s">
        <v>166</v>
      </c>
    </row>
    <row r="10" spans="1:13" s="17" customFormat="1" ht="53.75" customHeight="1" thickTop="1" thickBot="1" x14ac:dyDescent="0.4">
      <c r="A10" s="13" t="s">
        <v>168</v>
      </c>
      <c r="B10" s="14" t="s">
        <v>157</v>
      </c>
      <c r="C10" s="20" t="s">
        <v>169</v>
      </c>
      <c r="D10" s="21" t="s">
        <v>21</v>
      </c>
      <c r="E10" s="40" t="s">
        <v>47</v>
      </c>
      <c r="F10" s="15">
        <v>0</v>
      </c>
      <c r="G10" s="63"/>
      <c r="H10" s="15"/>
      <c r="I10" s="15"/>
      <c r="J10" s="15"/>
      <c r="K10" s="15"/>
      <c r="L10" s="15"/>
      <c r="M10" s="39" t="s">
        <v>348</v>
      </c>
    </row>
    <row r="11" spans="1:13" s="17" customFormat="1" ht="45" customHeight="1" thickTop="1" thickBot="1" x14ac:dyDescent="0.4">
      <c r="A11" s="13" t="s">
        <v>170</v>
      </c>
      <c r="B11" s="14" t="s">
        <v>157</v>
      </c>
      <c r="C11" s="20" t="s">
        <v>317</v>
      </c>
      <c r="D11" s="21" t="s">
        <v>21</v>
      </c>
      <c r="E11" s="40" t="s">
        <v>47</v>
      </c>
      <c r="F11" s="15">
        <v>45091</v>
      </c>
      <c r="G11" s="63"/>
      <c r="H11" s="15"/>
      <c r="I11" s="15"/>
      <c r="J11" s="15"/>
      <c r="K11" s="15"/>
      <c r="L11" s="15"/>
      <c r="M11" s="39" t="s">
        <v>140</v>
      </c>
    </row>
    <row r="12" spans="1:13" s="17" customFormat="1" ht="61" customHeight="1" thickTop="1" thickBot="1" x14ac:dyDescent="0.4">
      <c r="A12" s="13" t="s">
        <v>174</v>
      </c>
      <c r="B12" s="14" t="s">
        <v>157</v>
      </c>
      <c r="C12" s="35" t="s">
        <v>272</v>
      </c>
      <c r="D12" s="21" t="s">
        <v>259</v>
      </c>
      <c r="E12" s="40" t="s">
        <v>259</v>
      </c>
      <c r="F12" s="15">
        <v>45092</v>
      </c>
      <c r="G12" s="15"/>
      <c r="H12" s="15"/>
      <c r="I12" s="15"/>
      <c r="J12" s="15"/>
      <c r="K12" s="15"/>
      <c r="L12" s="15"/>
      <c r="M12" s="39" t="s">
        <v>295</v>
      </c>
    </row>
    <row r="13" spans="1:13" s="17" customFormat="1" ht="91" customHeight="1" thickTop="1" thickBot="1" x14ac:dyDescent="0.4">
      <c r="A13" s="13" t="s">
        <v>175</v>
      </c>
      <c r="B13" s="14" t="s">
        <v>157</v>
      </c>
      <c r="C13" s="35" t="s">
        <v>324</v>
      </c>
      <c r="D13" s="21" t="s">
        <v>21</v>
      </c>
      <c r="E13" s="40" t="s">
        <v>47</v>
      </c>
      <c r="F13" s="15">
        <v>45099</v>
      </c>
      <c r="G13" s="63"/>
      <c r="H13" s="15"/>
      <c r="I13" s="15"/>
      <c r="J13" s="15"/>
      <c r="K13" s="15"/>
      <c r="L13" s="15"/>
      <c r="M13" s="39" t="s">
        <v>347</v>
      </c>
    </row>
    <row r="14" spans="1:13" s="17" customFormat="1" ht="58.5" customHeight="1" thickTop="1" thickBot="1" x14ac:dyDescent="0.4">
      <c r="A14" s="13" t="s">
        <v>178</v>
      </c>
      <c r="B14" s="14" t="s">
        <v>157</v>
      </c>
      <c r="C14" s="20" t="s">
        <v>171</v>
      </c>
      <c r="D14" s="21" t="s">
        <v>21</v>
      </c>
      <c r="E14" s="40" t="s">
        <v>172</v>
      </c>
      <c r="F14" s="15">
        <v>45100</v>
      </c>
      <c r="G14" s="15"/>
      <c r="H14" s="15"/>
      <c r="I14" s="15"/>
      <c r="J14" s="15"/>
      <c r="K14" s="15"/>
      <c r="L14" s="15"/>
      <c r="M14" s="39" t="s">
        <v>173</v>
      </c>
    </row>
    <row r="15" spans="1:13" s="17" customFormat="1" ht="69" customHeight="1" thickTop="1" thickBot="1" x14ac:dyDescent="0.4">
      <c r="A15" s="13" t="s">
        <v>180</v>
      </c>
      <c r="B15" s="14" t="s">
        <v>157</v>
      </c>
      <c r="C15" s="35" t="s">
        <v>397</v>
      </c>
      <c r="D15" s="21" t="s">
        <v>402</v>
      </c>
      <c r="E15" s="21" t="s">
        <v>194</v>
      </c>
      <c r="F15" s="15">
        <v>45169</v>
      </c>
      <c r="G15" s="15"/>
      <c r="H15" s="15"/>
      <c r="I15" s="15"/>
      <c r="J15" s="15"/>
      <c r="K15" s="15"/>
      <c r="L15" s="15"/>
      <c r="M15" s="39" t="s">
        <v>398</v>
      </c>
    </row>
    <row r="16" spans="1:13" s="17" customFormat="1" ht="57" customHeight="1" thickTop="1" thickBot="1" x14ac:dyDescent="0.4">
      <c r="A16" s="13" t="s">
        <v>181</v>
      </c>
      <c r="B16" s="14" t="s">
        <v>157</v>
      </c>
      <c r="C16" s="20" t="s">
        <v>276</v>
      </c>
      <c r="D16" s="21" t="s">
        <v>21</v>
      </c>
      <c r="E16" s="40" t="s">
        <v>47</v>
      </c>
      <c r="F16" s="15">
        <v>45173</v>
      </c>
      <c r="G16" s="63"/>
      <c r="H16" s="15"/>
      <c r="I16" s="15"/>
      <c r="J16" s="15"/>
      <c r="K16" s="15"/>
      <c r="L16" s="15"/>
      <c r="M16" s="39" t="s">
        <v>358</v>
      </c>
    </row>
    <row r="17" spans="1:13" s="17" customFormat="1" ht="55.5" customHeight="1" thickTop="1" thickBot="1" x14ac:dyDescent="0.4">
      <c r="A17" s="13" t="s">
        <v>184</v>
      </c>
      <c r="B17" s="14" t="s">
        <v>157</v>
      </c>
      <c r="C17" s="20" t="s">
        <v>176</v>
      </c>
      <c r="D17" s="21" t="s">
        <v>21</v>
      </c>
      <c r="E17" s="40" t="s">
        <v>177</v>
      </c>
      <c r="F17" s="15">
        <v>45177</v>
      </c>
      <c r="G17" s="15"/>
      <c r="H17" s="70"/>
      <c r="I17" s="15"/>
      <c r="J17" s="15"/>
      <c r="K17" s="15"/>
      <c r="L17" s="15"/>
      <c r="M17" s="39" t="s">
        <v>311</v>
      </c>
    </row>
    <row r="18" spans="1:13" s="17" customFormat="1" ht="109" customHeight="1" thickTop="1" thickBot="1" x14ac:dyDescent="0.4">
      <c r="A18" s="13" t="s">
        <v>185</v>
      </c>
      <c r="B18" s="14" t="s">
        <v>157</v>
      </c>
      <c r="C18" s="35" t="s">
        <v>179</v>
      </c>
      <c r="D18" s="21" t="s">
        <v>8</v>
      </c>
      <c r="E18" s="40" t="s">
        <v>36</v>
      </c>
      <c r="F18" s="15">
        <v>45181</v>
      </c>
      <c r="G18" s="15"/>
      <c r="H18" s="64"/>
      <c r="I18" s="15"/>
      <c r="J18" s="15"/>
      <c r="K18" s="15"/>
      <c r="L18" s="15"/>
      <c r="M18" s="39" t="s">
        <v>128</v>
      </c>
    </row>
    <row r="19" spans="1:13" s="17" customFormat="1" ht="45" customHeight="1" thickTop="1" thickBot="1" x14ac:dyDescent="0.4">
      <c r="A19" s="13" t="s">
        <v>186</v>
      </c>
      <c r="B19" s="14" t="s">
        <v>157</v>
      </c>
      <c r="C19" s="20" t="s">
        <v>165</v>
      </c>
      <c r="D19" s="21" t="s">
        <v>21</v>
      </c>
      <c r="E19" s="40" t="s">
        <v>47</v>
      </c>
      <c r="F19" s="15">
        <v>45182</v>
      </c>
      <c r="G19" s="15"/>
      <c r="H19" s="70"/>
      <c r="I19" s="15"/>
      <c r="J19" s="15"/>
      <c r="K19" s="15"/>
      <c r="L19" s="15"/>
      <c r="M19" s="39" t="s">
        <v>339</v>
      </c>
    </row>
    <row r="20" spans="1:13" s="17" customFormat="1" ht="55.5" customHeight="1" thickTop="1" thickBot="1" x14ac:dyDescent="0.4">
      <c r="A20" s="13" t="s">
        <v>187</v>
      </c>
      <c r="B20" s="14" t="s">
        <v>157</v>
      </c>
      <c r="C20" s="20" t="s">
        <v>275</v>
      </c>
      <c r="D20" s="21" t="s">
        <v>259</v>
      </c>
      <c r="E20" s="40" t="s">
        <v>245</v>
      </c>
      <c r="F20" s="15">
        <v>45182</v>
      </c>
      <c r="G20" s="63"/>
      <c r="H20" s="15"/>
      <c r="I20" s="15"/>
      <c r="J20" s="15"/>
      <c r="K20" s="15"/>
      <c r="L20" s="15"/>
      <c r="M20" s="39" t="s">
        <v>312</v>
      </c>
    </row>
    <row r="21" spans="1:13" s="17" customFormat="1" ht="89" customHeight="1" thickTop="1" thickBot="1" x14ac:dyDescent="0.4">
      <c r="A21" s="13" t="s">
        <v>189</v>
      </c>
      <c r="B21" s="14" t="s">
        <v>157</v>
      </c>
      <c r="C21" s="20" t="s">
        <v>182</v>
      </c>
      <c r="D21" s="21" t="s">
        <v>21</v>
      </c>
      <c r="E21" s="40" t="s">
        <v>47</v>
      </c>
      <c r="F21" s="31">
        <v>0</v>
      </c>
      <c r="G21" s="15"/>
      <c r="H21" s="64"/>
      <c r="I21" s="15"/>
      <c r="J21" s="15"/>
      <c r="K21" s="15"/>
      <c r="L21" s="15"/>
      <c r="M21" s="39" t="s">
        <v>183</v>
      </c>
    </row>
    <row r="22" spans="1:13" s="17" customFormat="1" ht="104" customHeight="1" thickTop="1" thickBot="1" x14ac:dyDescent="0.4">
      <c r="A22" s="13" t="s">
        <v>190</v>
      </c>
      <c r="B22" s="14" t="s">
        <v>157</v>
      </c>
      <c r="C22" s="20" t="s">
        <v>318</v>
      </c>
      <c r="D22" s="21" t="s">
        <v>21</v>
      </c>
      <c r="E22" s="40" t="s">
        <v>47</v>
      </c>
      <c r="F22" s="15">
        <v>45189</v>
      </c>
      <c r="G22" s="15"/>
      <c r="H22" s="64"/>
      <c r="I22" s="15"/>
      <c r="J22" s="15"/>
      <c r="K22" s="15"/>
      <c r="L22" s="15"/>
      <c r="M22" s="20" t="s">
        <v>405</v>
      </c>
    </row>
    <row r="23" spans="1:13" s="17" customFormat="1" ht="55.5" customHeight="1" thickTop="1" thickBot="1" x14ac:dyDescent="0.4">
      <c r="A23" s="13" t="s">
        <v>191</v>
      </c>
      <c r="B23" s="14" t="s">
        <v>157</v>
      </c>
      <c r="C23" s="35" t="s">
        <v>325</v>
      </c>
      <c r="D23" s="21" t="s">
        <v>21</v>
      </c>
      <c r="E23" s="40" t="s">
        <v>274</v>
      </c>
      <c r="F23" s="15">
        <v>45194</v>
      </c>
      <c r="G23" s="15"/>
      <c r="H23" s="64"/>
      <c r="I23" s="15"/>
      <c r="J23" s="15"/>
      <c r="K23" s="15"/>
      <c r="L23" s="15"/>
      <c r="M23" s="39" t="s">
        <v>349</v>
      </c>
    </row>
    <row r="24" spans="1:13" s="17" customFormat="1" ht="60.5" customHeight="1" thickTop="1" thickBot="1" x14ac:dyDescent="0.4">
      <c r="A24" s="13" t="s">
        <v>195</v>
      </c>
      <c r="B24" s="14" t="s">
        <v>157</v>
      </c>
      <c r="C24" s="35" t="s">
        <v>326</v>
      </c>
      <c r="D24" s="21" t="s">
        <v>21</v>
      </c>
      <c r="E24" s="40" t="s">
        <v>47</v>
      </c>
      <c r="F24" s="15">
        <v>45195</v>
      </c>
      <c r="G24" s="15"/>
      <c r="H24" s="64"/>
      <c r="I24" s="15"/>
      <c r="J24" s="15"/>
      <c r="K24" s="15"/>
      <c r="L24" s="15"/>
      <c r="M24" s="20" t="s">
        <v>350</v>
      </c>
    </row>
    <row r="25" spans="1:13" s="17" customFormat="1" ht="39.5" customHeight="1" thickTop="1" thickBot="1" x14ac:dyDescent="0.4">
      <c r="A25" s="13" t="s">
        <v>198</v>
      </c>
      <c r="B25" s="14" t="s">
        <v>157</v>
      </c>
      <c r="C25" s="35" t="s">
        <v>151</v>
      </c>
      <c r="D25" s="21" t="s">
        <v>188</v>
      </c>
      <c r="E25" s="21" t="s">
        <v>188</v>
      </c>
      <c r="F25" s="22">
        <v>45197</v>
      </c>
      <c r="G25" s="63"/>
      <c r="H25" s="22"/>
      <c r="I25" s="22"/>
      <c r="J25" s="22"/>
      <c r="K25" s="22"/>
      <c r="L25" s="22"/>
      <c r="M25" s="20" t="s">
        <v>313</v>
      </c>
    </row>
    <row r="26" spans="1:13" s="17" customFormat="1" ht="75.5" customHeight="1" thickTop="1" thickBot="1" x14ac:dyDescent="0.4">
      <c r="A26" s="13" t="s">
        <v>199</v>
      </c>
      <c r="B26" s="14" t="s">
        <v>157</v>
      </c>
      <c r="C26" s="20" t="s">
        <v>384</v>
      </c>
      <c r="D26" s="21" t="s">
        <v>21</v>
      </c>
      <c r="E26" s="40" t="s">
        <v>47</v>
      </c>
      <c r="F26" s="22">
        <v>45201</v>
      </c>
      <c r="G26" s="22"/>
      <c r="H26" s="64"/>
      <c r="I26" s="22"/>
      <c r="J26" s="22"/>
      <c r="K26" s="22"/>
      <c r="L26" s="22"/>
      <c r="M26" s="20" t="s">
        <v>385</v>
      </c>
    </row>
    <row r="27" spans="1:13" s="17" customFormat="1" ht="57.5" customHeight="1" thickTop="1" thickBot="1" x14ac:dyDescent="0.4">
      <c r="A27" s="13" t="s">
        <v>201</v>
      </c>
      <c r="B27" s="14" t="s">
        <v>157</v>
      </c>
      <c r="C27" s="20" t="s">
        <v>386</v>
      </c>
      <c r="D27" s="21" t="s">
        <v>188</v>
      </c>
      <c r="E27" s="21" t="s">
        <v>245</v>
      </c>
      <c r="F27" s="22">
        <v>45205</v>
      </c>
      <c r="G27" s="22"/>
      <c r="H27" s="64"/>
      <c r="I27" s="22"/>
      <c r="J27" s="22"/>
      <c r="K27" s="22"/>
      <c r="L27" s="22"/>
      <c r="M27" s="20" t="s">
        <v>314</v>
      </c>
    </row>
    <row r="28" spans="1:13" s="17" customFormat="1" ht="60.5" customHeight="1" thickTop="1" thickBot="1" x14ac:dyDescent="0.4">
      <c r="A28" s="13" t="s">
        <v>203</v>
      </c>
      <c r="B28" s="14" t="s">
        <v>157</v>
      </c>
      <c r="C28" s="20" t="s">
        <v>319</v>
      </c>
      <c r="D28" s="21" t="s">
        <v>188</v>
      </c>
      <c r="E28" s="21" t="s">
        <v>188</v>
      </c>
      <c r="F28" s="22">
        <v>45209</v>
      </c>
      <c r="G28" s="22"/>
      <c r="H28" s="64"/>
      <c r="I28" s="22"/>
      <c r="J28" s="22"/>
      <c r="K28" s="22"/>
      <c r="L28" s="22"/>
      <c r="M28" s="20" t="s">
        <v>383</v>
      </c>
    </row>
    <row r="29" spans="1:13" s="17" customFormat="1" ht="95" customHeight="1" thickTop="1" thickBot="1" x14ac:dyDescent="0.4">
      <c r="A29" s="13" t="s">
        <v>204</v>
      </c>
      <c r="B29" s="14" t="s">
        <v>157</v>
      </c>
      <c r="C29" s="20" t="s">
        <v>192</v>
      </c>
      <c r="D29" s="21" t="s">
        <v>193</v>
      </c>
      <c r="E29" s="21" t="s">
        <v>194</v>
      </c>
      <c r="F29" s="22" t="s">
        <v>379</v>
      </c>
      <c r="G29" s="22"/>
      <c r="H29" s="22"/>
      <c r="I29" s="54"/>
      <c r="J29" s="22"/>
      <c r="K29" s="22"/>
      <c r="L29" s="22"/>
      <c r="M29" s="20" t="s">
        <v>137</v>
      </c>
    </row>
    <row r="30" spans="1:13" s="17" customFormat="1" ht="53.5" customHeight="1" thickTop="1" thickBot="1" x14ac:dyDescent="0.4">
      <c r="A30" s="13" t="s">
        <v>208</v>
      </c>
      <c r="B30" s="14" t="s">
        <v>157</v>
      </c>
      <c r="C30" s="20" t="s">
        <v>196</v>
      </c>
      <c r="D30" s="21" t="s">
        <v>21</v>
      </c>
      <c r="E30" s="40" t="s">
        <v>172</v>
      </c>
      <c r="F30" s="15">
        <v>45212</v>
      </c>
      <c r="G30" s="15"/>
      <c r="H30" s="15"/>
      <c r="I30" s="54"/>
      <c r="J30" s="15"/>
      <c r="K30" s="15"/>
      <c r="L30" s="15"/>
      <c r="M30" s="20" t="s">
        <v>197</v>
      </c>
    </row>
    <row r="31" spans="1:13" s="17" customFormat="1" ht="59" customHeight="1" thickTop="1" thickBot="1" x14ac:dyDescent="0.4">
      <c r="A31" s="13" t="s">
        <v>211</v>
      </c>
      <c r="B31" s="14" t="s">
        <v>157</v>
      </c>
      <c r="C31" s="20" t="s">
        <v>165</v>
      </c>
      <c r="D31" s="21" t="s">
        <v>21</v>
      </c>
      <c r="E31" s="40" t="s">
        <v>47</v>
      </c>
      <c r="F31" s="15">
        <v>45212</v>
      </c>
      <c r="G31" s="15"/>
      <c r="H31" s="15"/>
      <c r="I31" s="54"/>
      <c r="J31" s="15"/>
      <c r="K31" s="15"/>
      <c r="L31" s="15"/>
      <c r="M31" s="20" t="s">
        <v>315</v>
      </c>
    </row>
    <row r="32" spans="1:13" s="17" customFormat="1" ht="59.5" customHeight="1" thickTop="1" thickBot="1" x14ac:dyDescent="0.4">
      <c r="A32" s="13" t="s">
        <v>214</v>
      </c>
      <c r="B32" s="14" t="s">
        <v>157</v>
      </c>
      <c r="C32" s="20" t="s">
        <v>278</v>
      </c>
      <c r="D32" s="21" t="s">
        <v>21</v>
      </c>
      <c r="E32" s="40" t="s">
        <v>177</v>
      </c>
      <c r="F32" s="22">
        <v>45215</v>
      </c>
      <c r="G32" s="22"/>
      <c r="H32" s="22"/>
      <c r="I32" s="54"/>
      <c r="J32" s="22"/>
      <c r="K32" s="22"/>
      <c r="L32" s="22"/>
      <c r="M32" s="20" t="s">
        <v>351</v>
      </c>
    </row>
    <row r="33" spans="1:19" s="17" customFormat="1" ht="76.5" customHeight="1" thickTop="1" thickBot="1" x14ac:dyDescent="0.4">
      <c r="A33" s="13" t="s">
        <v>215</v>
      </c>
      <c r="B33" s="14" t="s">
        <v>157</v>
      </c>
      <c r="C33" s="20" t="s">
        <v>320</v>
      </c>
      <c r="D33" s="21" t="s">
        <v>21</v>
      </c>
      <c r="E33" s="40" t="s">
        <v>200</v>
      </c>
      <c r="F33" s="15">
        <v>45217</v>
      </c>
      <c r="G33" s="15"/>
      <c r="H33" s="15"/>
      <c r="I33" s="54"/>
      <c r="J33" s="15"/>
      <c r="K33" s="15"/>
      <c r="L33" s="15"/>
      <c r="M33" s="39" t="s">
        <v>141</v>
      </c>
    </row>
    <row r="34" spans="1:19" s="17" customFormat="1" ht="76.5" customHeight="1" thickTop="1" thickBot="1" x14ac:dyDescent="0.4">
      <c r="A34" s="13" t="s">
        <v>216</v>
      </c>
      <c r="B34" s="14" t="s">
        <v>157</v>
      </c>
      <c r="C34" s="20" t="s">
        <v>202</v>
      </c>
      <c r="D34" s="21" t="s">
        <v>21</v>
      </c>
      <c r="E34" s="40" t="s">
        <v>200</v>
      </c>
      <c r="F34" s="22">
        <v>45218</v>
      </c>
      <c r="G34" s="22"/>
      <c r="H34" s="22"/>
      <c r="I34" s="54"/>
      <c r="J34" s="22"/>
      <c r="K34" s="22"/>
      <c r="L34" s="22"/>
      <c r="M34" s="39" t="s">
        <v>277</v>
      </c>
    </row>
    <row r="35" spans="1:19" s="17" customFormat="1" ht="75.5" customHeight="1" thickTop="1" thickBot="1" x14ac:dyDescent="0.4">
      <c r="A35" s="13" t="s">
        <v>296</v>
      </c>
      <c r="B35" s="14" t="s">
        <v>157</v>
      </c>
      <c r="C35" s="20" t="s">
        <v>388</v>
      </c>
      <c r="D35" s="21" t="s">
        <v>21</v>
      </c>
      <c r="E35" s="40" t="s">
        <v>47</v>
      </c>
      <c r="F35" s="22">
        <v>45218</v>
      </c>
      <c r="G35" s="22"/>
      <c r="H35" s="74"/>
      <c r="I35" s="22"/>
      <c r="J35" s="22"/>
      <c r="K35" s="22"/>
      <c r="L35" s="22"/>
      <c r="M35" s="20" t="s">
        <v>389</v>
      </c>
    </row>
    <row r="36" spans="1:19" s="17" customFormat="1" ht="74.5" customHeight="1" thickTop="1" thickBot="1" x14ac:dyDescent="0.4">
      <c r="A36" s="13" t="s">
        <v>218</v>
      </c>
      <c r="B36" s="14" t="s">
        <v>157</v>
      </c>
      <c r="C36" s="35" t="s">
        <v>327</v>
      </c>
      <c r="D36" s="21" t="s">
        <v>21</v>
      </c>
      <c r="E36" s="40" t="s">
        <v>274</v>
      </c>
      <c r="F36" s="22">
        <v>45225</v>
      </c>
      <c r="G36" s="22"/>
      <c r="H36" s="22"/>
      <c r="I36" s="54"/>
      <c r="J36" s="22"/>
      <c r="K36" s="22"/>
      <c r="L36" s="22"/>
      <c r="M36" s="39" t="s">
        <v>149</v>
      </c>
    </row>
    <row r="37" spans="1:19" s="17" customFormat="1" ht="44.5" customHeight="1" thickTop="1" thickBot="1" x14ac:dyDescent="0.4">
      <c r="A37" s="13" t="s">
        <v>297</v>
      </c>
      <c r="B37" s="14" t="s">
        <v>157</v>
      </c>
      <c r="C37" s="20" t="s">
        <v>205</v>
      </c>
      <c r="D37" s="21" t="s">
        <v>206</v>
      </c>
      <c r="E37" s="40" t="s">
        <v>206</v>
      </c>
      <c r="F37" s="22" t="s">
        <v>357</v>
      </c>
      <c r="G37" s="22"/>
      <c r="H37" s="22"/>
      <c r="I37" s="22"/>
      <c r="J37" s="22"/>
      <c r="K37" s="22"/>
      <c r="L37" s="22"/>
      <c r="M37" s="39" t="s">
        <v>207</v>
      </c>
    </row>
    <row r="38" spans="1:19" s="17" customFormat="1" ht="58.5" customHeight="1" thickTop="1" thickBot="1" x14ac:dyDescent="0.4">
      <c r="A38" s="13" t="s">
        <v>217</v>
      </c>
      <c r="B38" s="14" t="s">
        <v>157</v>
      </c>
      <c r="C38" s="20" t="s">
        <v>387</v>
      </c>
      <c r="D38" s="21" t="s">
        <v>188</v>
      </c>
      <c r="E38" s="21" t="s">
        <v>245</v>
      </c>
      <c r="F38" s="22">
        <v>45229</v>
      </c>
      <c r="G38" s="22"/>
      <c r="H38" s="74"/>
      <c r="I38" s="22"/>
      <c r="J38" s="22"/>
      <c r="K38" s="22"/>
      <c r="L38" s="22"/>
      <c r="M38" s="39" t="s">
        <v>314</v>
      </c>
    </row>
    <row r="39" spans="1:19" s="17" customFormat="1" ht="59" customHeight="1" thickTop="1" thickBot="1" x14ac:dyDescent="0.4">
      <c r="A39" s="13" t="s">
        <v>220</v>
      </c>
      <c r="B39" s="14" t="s">
        <v>157</v>
      </c>
      <c r="C39" s="20" t="s">
        <v>209</v>
      </c>
      <c r="D39" s="21" t="s">
        <v>21</v>
      </c>
      <c r="E39" s="40" t="s">
        <v>177</v>
      </c>
      <c r="F39" s="22">
        <v>45231</v>
      </c>
      <c r="G39" s="22"/>
      <c r="H39" s="22"/>
      <c r="I39" s="54"/>
      <c r="J39" s="22"/>
      <c r="K39" s="22"/>
      <c r="L39" s="22"/>
      <c r="M39" s="20" t="s">
        <v>210</v>
      </c>
    </row>
    <row r="40" spans="1:19" s="17" customFormat="1" ht="46.5" customHeight="1" thickTop="1" thickBot="1" x14ac:dyDescent="0.4">
      <c r="A40" s="13" t="s">
        <v>221</v>
      </c>
      <c r="B40" s="14" t="s">
        <v>157</v>
      </c>
      <c r="C40" s="20" t="s">
        <v>212</v>
      </c>
      <c r="D40" s="21" t="s">
        <v>21</v>
      </c>
      <c r="E40" s="40" t="s">
        <v>172</v>
      </c>
      <c r="F40" s="15">
        <v>45232</v>
      </c>
      <c r="G40" s="15"/>
      <c r="H40" s="15"/>
      <c r="I40" s="15"/>
      <c r="J40" s="65"/>
      <c r="K40" s="15"/>
      <c r="L40" s="15"/>
      <c r="M40" s="39" t="s">
        <v>213</v>
      </c>
    </row>
    <row r="41" spans="1:19" s="17" customFormat="1" ht="59" customHeight="1" thickTop="1" thickBot="1" x14ac:dyDescent="0.4">
      <c r="A41" s="13" t="s">
        <v>223</v>
      </c>
      <c r="B41" s="14" t="s">
        <v>157</v>
      </c>
      <c r="C41" s="20" t="s">
        <v>321</v>
      </c>
      <c r="D41" s="21" t="s">
        <v>188</v>
      </c>
      <c r="E41" s="21" t="s">
        <v>188</v>
      </c>
      <c r="F41" s="22">
        <v>45232</v>
      </c>
      <c r="G41" s="22"/>
      <c r="H41" s="64"/>
      <c r="I41" s="22"/>
      <c r="J41" s="22"/>
      <c r="K41" s="22"/>
      <c r="L41" s="22"/>
      <c r="M41" s="20"/>
    </row>
    <row r="42" spans="1:19" s="17" customFormat="1" ht="52" customHeight="1" thickTop="1" thickBot="1" x14ac:dyDescent="0.4">
      <c r="A42" s="13" t="s">
        <v>227</v>
      </c>
      <c r="B42" s="14" t="s">
        <v>157</v>
      </c>
      <c r="C42" s="35" t="s">
        <v>122</v>
      </c>
      <c r="D42" s="21" t="s">
        <v>21</v>
      </c>
      <c r="E42" s="40" t="s">
        <v>118</v>
      </c>
      <c r="F42" s="15">
        <v>45237</v>
      </c>
      <c r="G42" s="15"/>
      <c r="H42" s="15"/>
      <c r="I42" s="15"/>
      <c r="J42" s="65"/>
      <c r="K42" s="15"/>
      <c r="L42" s="15"/>
      <c r="M42" s="39" t="s">
        <v>129</v>
      </c>
    </row>
    <row r="43" spans="1:19" ht="51" customHeight="1" thickTop="1" thickBot="1" x14ac:dyDescent="0.4">
      <c r="A43" s="13" t="s">
        <v>229</v>
      </c>
      <c r="B43" s="14" t="s">
        <v>157</v>
      </c>
      <c r="C43" s="20" t="s">
        <v>165</v>
      </c>
      <c r="D43" s="21" t="s">
        <v>21</v>
      </c>
      <c r="E43" s="40" t="s">
        <v>47</v>
      </c>
      <c r="F43" s="15">
        <v>45238</v>
      </c>
      <c r="G43" s="15"/>
      <c r="H43" s="15"/>
      <c r="I43" s="15"/>
      <c r="J43" s="65"/>
      <c r="K43" s="15"/>
      <c r="L43" s="15"/>
      <c r="M43" s="20" t="s">
        <v>316</v>
      </c>
      <c r="N43" s="6"/>
      <c r="S43" s="17"/>
    </row>
    <row r="44" spans="1:19" ht="84" customHeight="1" thickTop="1" thickBot="1" x14ac:dyDescent="0.4">
      <c r="A44" s="13" t="s">
        <v>232</v>
      </c>
      <c r="B44" s="14" t="s">
        <v>157</v>
      </c>
      <c r="C44" s="20" t="s">
        <v>376</v>
      </c>
      <c r="D44" s="21" t="s">
        <v>377</v>
      </c>
      <c r="E44" s="40" t="s">
        <v>172</v>
      </c>
      <c r="F44" s="15">
        <v>45244</v>
      </c>
      <c r="G44" s="15"/>
      <c r="H44" s="15"/>
      <c r="I44" s="15"/>
      <c r="J44" s="65"/>
      <c r="K44" s="15"/>
      <c r="L44" s="15"/>
      <c r="M44" s="20" t="s">
        <v>378</v>
      </c>
      <c r="N44" s="6"/>
      <c r="S44" s="17"/>
    </row>
    <row r="45" spans="1:19" s="17" customFormat="1" ht="100.25" customHeight="1" thickTop="1" thickBot="1" x14ac:dyDescent="0.4">
      <c r="A45" s="13" t="s">
        <v>234</v>
      </c>
      <c r="B45" s="14" t="s">
        <v>157</v>
      </c>
      <c r="C45" s="20" t="s">
        <v>328</v>
      </c>
      <c r="D45" s="21" t="s">
        <v>21</v>
      </c>
      <c r="E45" s="40" t="s">
        <v>219</v>
      </c>
      <c r="F45" s="15">
        <v>45245</v>
      </c>
      <c r="G45" s="15"/>
      <c r="H45" s="15"/>
      <c r="I45" s="15"/>
      <c r="J45" s="65"/>
      <c r="K45" s="15"/>
      <c r="L45" s="15"/>
      <c r="M45" s="39" t="s">
        <v>142</v>
      </c>
    </row>
    <row r="46" spans="1:19" s="17" customFormat="1" ht="57" customHeight="1" thickTop="1" thickBot="1" x14ac:dyDescent="0.4">
      <c r="A46" s="13" t="s">
        <v>235</v>
      </c>
      <c r="B46" s="14" t="s">
        <v>157</v>
      </c>
      <c r="C46" s="20" t="s">
        <v>244</v>
      </c>
      <c r="D46" s="21" t="s">
        <v>259</v>
      </c>
      <c r="E46" s="40" t="s">
        <v>280</v>
      </c>
      <c r="F46" s="22" t="s">
        <v>281</v>
      </c>
      <c r="G46" s="22"/>
      <c r="H46" s="22"/>
      <c r="I46" s="22"/>
      <c r="J46" s="22"/>
      <c r="K46" s="22"/>
      <c r="L46" s="22"/>
      <c r="M46" s="39" t="s">
        <v>246</v>
      </c>
    </row>
    <row r="47" spans="1:19" s="17" customFormat="1" ht="64.5" customHeight="1" thickTop="1" thickBot="1" x14ac:dyDescent="0.4">
      <c r="A47" s="13" t="s">
        <v>236</v>
      </c>
      <c r="B47" s="14" t="s">
        <v>157</v>
      </c>
      <c r="C47" s="20" t="s">
        <v>278</v>
      </c>
      <c r="D47" s="21" t="s">
        <v>21</v>
      </c>
      <c r="E47" s="40" t="s">
        <v>177</v>
      </c>
      <c r="F47" s="15">
        <v>45251</v>
      </c>
      <c r="G47" s="15"/>
      <c r="H47" s="15"/>
      <c r="I47" s="15"/>
      <c r="J47" s="65"/>
      <c r="K47" s="15"/>
      <c r="L47" s="15"/>
      <c r="M47" s="39" t="s">
        <v>338</v>
      </c>
    </row>
    <row r="48" spans="1:19" s="17" customFormat="1" ht="66.650000000000006" customHeight="1" thickTop="1" thickBot="1" x14ac:dyDescent="0.4">
      <c r="A48" s="13" t="s">
        <v>239</v>
      </c>
      <c r="B48" s="14" t="s">
        <v>157</v>
      </c>
      <c r="C48" s="20" t="s">
        <v>336</v>
      </c>
      <c r="D48" s="21" t="s">
        <v>21</v>
      </c>
      <c r="E48" s="40" t="s">
        <v>200</v>
      </c>
      <c r="F48" s="15">
        <v>45253</v>
      </c>
      <c r="G48" s="15"/>
      <c r="H48" s="15"/>
      <c r="I48" s="15"/>
      <c r="J48" s="65"/>
      <c r="K48" s="15"/>
      <c r="L48" s="15"/>
      <c r="M48" s="39" t="s">
        <v>337</v>
      </c>
    </row>
    <row r="49" spans="1:21" s="17" customFormat="1" ht="60.5" customHeight="1" thickTop="1" thickBot="1" x14ac:dyDescent="0.4">
      <c r="A49" s="13" t="s">
        <v>240</v>
      </c>
      <c r="B49" s="14" t="s">
        <v>157</v>
      </c>
      <c r="C49" s="20" t="s">
        <v>222</v>
      </c>
      <c r="D49" s="21" t="s">
        <v>188</v>
      </c>
      <c r="E49" s="40" t="s">
        <v>188</v>
      </c>
      <c r="F49" s="15">
        <v>45253</v>
      </c>
      <c r="G49" s="15"/>
      <c r="H49" s="15"/>
      <c r="I49" s="54"/>
      <c r="J49" s="15"/>
      <c r="K49" s="15"/>
      <c r="L49" s="15"/>
      <c r="M49" s="39"/>
    </row>
    <row r="50" spans="1:21" s="17" customFormat="1" ht="63.5" customHeight="1" thickTop="1" thickBot="1" x14ac:dyDescent="0.4">
      <c r="A50" s="13" t="s">
        <v>243</v>
      </c>
      <c r="B50" s="14" t="s">
        <v>157</v>
      </c>
      <c r="C50" s="35" t="s">
        <v>329</v>
      </c>
      <c r="D50" s="21" t="s">
        <v>106</v>
      </c>
      <c r="E50" s="40" t="s">
        <v>274</v>
      </c>
      <c r="F50" s="22">
        <v>45265</v>
      </c>
      <c r="G50" s="22"/>
      <c r="H50" s="22"/>
      <c r="I50" s="22"/>
      <c r="J50" s="65"/>
      <c r="K50" s="22"/>
      <c r="L50" s="22"/>
      <c r="M50" s="39" t="s">
        <v>356</v>
      </c>
      <c r="U50" s="37"/>
    </row>
    <row r="51" spans="1:21" s="17" customFormat="1" ht="59" customHeight="1" thickTop="1" thickBot="1" x14ac:dyDescent="0.4">
      <c r="A51" s="13" t="s">
        <v>298</v>
      </c>
      <c r="B51" s="14" t="s">
        <v>157</v>
      </c>
      <c r="C51" s="20" t="s">
        <v>224</v>
      </c>
      <c r="D51" s="21" t="s">
        <v>225</v>
      </c>
      <c r="E51" s="40" t="s">
        <v>47</v>
      </c>
      <c r="F51" s="31">
        <v>0</v>
      </c>
      <c r="G51" s="15"/>
      <c r="H51" s="15"/>
      <c r="I51" s="15"/>
      <c r="J51" s="65"/>
      <c r="K51" s="15"/>
      <c r="L51" s="15"/>
      <c r="M51" s="39" t="s">
        <v>226</v>
      </c>
    </row>
    <row r="52" spans="1:21" s="17" customFormat="1" ht="42.5" customHeight="1" thickTop="1" thickBot="1" x14ac:dyDescent="0.4">
      <c r="A52" s="13" t="s">
        <v>247</v>
      </c>
      <c r="B52" s="14" t="s">
        <v>157</v>
      </c>
      <c r="C52" s="35" t="s">
        <v>228</v>
      </c>
      <c r="D52" s="21" t="s">
        <v>188</v>
      </c>
      <c r="E52" s="40" t="s">
        <v>188</v>
      </c>
      <c r="F52" s="15">
        <v>45267</v>
      </c>
      <c r="G52" s="15"/>
      <c r="H52" s="15"/>
      <c r="I52" s="54"/>
      <c r="J52" s="15"/>
      <c r="K52" s="15"/>
      <c r="L52" s="15"/>
      <c r="M52" s="39"/>
    </row>
    <row r="53" spans="1:21" s="17" customFormat="1" ht="96" customHeight="1" thickTop="1" thickBot="1" x14ac:dyDescent="0.4">
      <c r="A53" s="13" t="s">
        <v>248</v>
      </c>
      <c r="B53" s="14" t="s">
        <v>157</v>
      </c>
      <c r="C53" s="20" t="s">
        <v>230</v>
      </c>
      <c r="D53" s="21" t="s">
        <v>21</v>
      </c>
      <c r="E53" s="40" t="s">
        <v>172</v>
      </c>
      <c r="F53" s="15">
        <v>45268</v>
      </c>
      <c r="G53" s="15"/>
      <c r="H53" s="15"/>
      <c r="I53" s="15"/>
      <c r="J53" s="65"/>
      <c r="K53" s="15"/>
      <c r="L53" s="15"/>
      <c r="M53" s="39" t="s">
        <v>231</v>
      </c>
    </row>
    <row r="54" spans="1:21" s="17" customFormat="1" ht="76.5" customHeight="1" thickTop="1" thickBot="1" x14ac:dyDescent="0.4">
      <c r="A54" s="13" t="s">
        <v>248</v>
      </c>
      <c r="B54" s="14" t="s">
        <v>157</v>
      </c>
      <c r="C54" s="20" t="s">
        <v>322</v>
      </c>
      <c r="D54" s="21" t="s">
        <v>14</v>
      </c>
      <c r="E54" s="40" t="s">
        <v>57</v>
      </c>
      <c r="F54" s="22">
        <v>45273</v>
      </c>
      <c r="G54" s="22"/>
      <c r="H54" s="22"/>
      <c r="I54" s="22"/>
      <c r="J54" s="65"/>
      <c r="K54" s="22"/>
      <c r="L54" s="22"/>
      <c r="M54" s="39" t="s">
        <v>143</v>
      </c>
    </row>
    <row r="55" spans="1:21" s="17" customFormat="1" ht="98" customHeight="1" thickTop="1" thickBot="1" x14ac:dyDescent="0.4">
      <c r="A55" s="13" t="s">
        <v>249</v>
      </c>
      <c r="B55" s="14" t="s">
        <v>157</v>
      </c>
      <c r="C55" s="20" t="s">
        <v>330</v>
      </c>
      <c r="D55" s="21" t="s">
        <v>8</v>
      </c>
      <c r="E55" s="40" t="s">
        <v>374</v>
      </c>
      <c r="F55" s="22">
        <v>45274</v>
      </c>
      <c r="G55" s="15"/>
      <c r="H55" s="15"/>
      <c r="I55" s="15"/>
      <c r="J55" s="65"/>
      <c r="K55" s="15"/>
      <c r="L55" s="15"/>
      <c r="M55" s="39" t="s">
        <v>147</v>
      </c>
      <c r="U55" s="17">
        <v>5</v>
      </c>
    </row>
    <row r="56" spans="1:21" s="17" customFormat="1" ht="46" customHeight="1" thickTop="1" thickBot="1" x14ac:dyDescent="0.4">
      <c r="A56" s="13" t="s">
        <v>251</v>
      </c>
      <c r="B56" s="14" t="s">
        <v>157</v>
      </c>
      <c r="C56" s="20" t="s">
        <v>233</v>
      </c>
      <c r="D56" s="21" t="s">
        <v>206</v>
      </c>
      <c r="E56" s="40" t="s">
        <v>206</v>
      </c>
      <c r="F56" s="22" t="s">
        <v>355</v>
      </c>
      <c r="G56" s="22"/>
      <c r="H56" s="22"/>
      <c r="I56" s="22"/>
      <c r="J56" s="22"/>
      <c r="K56" s="66"/>
      <c r="L56" s="22"/>
      <c r="M56" s="39"/>
    </row>
    <row r="57" spans="1:21" s="17" customFormat="1" ht="78.75" customHeight="1" thickTop="1" thickBot="1" x14ac:dyDescent="0.4">
      <c r="A57" s="13" t="s">
        <v>254</v>
      </c>
      <c r="B57" s="14" t="s">
        <v>157</v>
      </c>
      <c r="C57" s="20" t="s">
        <v>279</v>
      </c>
      <c r="D57" s="21" t="s">
        <v>21</v>
      </c>
      <c r="E57" s="40" t="s">
        <v>47</v>
      </c>
      <c r="F57" s="15">
        <v>45278</v>
      </c>
      <c r="G57" s="15"/>
      <c r="H57" s="15"/>
      <c r="I57" s="15"/>
      <c r="J57" s="15"/>
      <c r="K57" s="67"/>
      <c r="L57" s="15"/>
      <c r="M57" s="39" t="s">
        <v>354</v>
      </c>
    </row>
    <row r="58" spans="1:21" s="17" customFormat="1" ht="139.25" customHeight="1" thickTop="1" thickBot="1" x14ac:dyDescent="0.4">
      <c r="A58" s="13" t="s">
        <v>255</v>
      </c>
      <c r="B58" s="14" t="s">
        <v>157</v>
      </c>
      <c r="C58" s="20" t="s">
        <v>237</v>
      </c>
      <c r="D58" s="21" t="s">
        <v>78</v>
      </c>
      <c r="E58" s="40" t="s">
        <v>238</v>
      </c>
      <c r="F58" s="31" t="s">
        <v>375</v>
      </c>
      <c r="G58" s="15"/>
      <c r="H58" s="15"/>
      <c r="I58" s="15"/>
      <c r="J58" s="15"/>
      <c r="K58" s="67"/>
      <c r="L58" s="15"/>
      <c r="M58" s="39" t="s">
        <v>359</v>
      </c>
    </row>
    <row r="59" spans="1:21" s="17" customFormat="1" ht="93.5" customHeight="1" thickTop="1" thickBot="1" x14ac:dyDescent="0.4">
      <c r="A59" s="13" t="s">
        <v>258</v>
      </c>
      <c r="B59" s="14" t="s">
        <v>157</v>
      </c>
      <c r="C59" s="20" t="s">
        <v>352</v>
      </c>
      <c r="D59" s="21" t="s">
        <v>21</v>
      </c>
      <c r="E59" s="40" t="s">
        <v>47</v>
      </c>
      <c r="F59" s="15">
        <v>45279</v>
      </c>
      <c r="G59" s="15"/>
      <c r="H59" s="15"/>
      <c r="I59" s="15"/>
      <c r="J59" s="15"/>
      <c r="K59" s="67"/>
      <c r="L59" s="15"/>
      <c r="M59" s="39" t="s">
        <v>144</v>
      </c>
    </row>
    <row r="60" spans="1:21" s="17" customFormat="1" ht="109.5" customHeight="1" thickTop="1" thickBot="1" x14ac:dyDescent="0.4">
      <c r="A60" s="13" t="s">
        <v>260</v>
      </c>
      <c r="B60" s="14" t="s">
        <v>157</v>
      </c>
      <c r="C60" s="20" t="s">
        <v>353</v>
      </c>
      <c r="D60" s="21" t="s">
        <v>21</v>
      </c>
      <c r="E60" s="40" t="s">
        <v>47</v>
      </c>
      <c r="F60" s="15">
        <v>45279</v>
      </c>
      <c r="G60" s="15"/>
      <c r="H60" s="15"/>
      <c r="I60" s="15"/>
      <c r="J60" s="15"/>
      <c r="K60" s="67"/>
      <c r="L60" s="15"/>
      <c r="M60" s="39" t="s">
        <v>396</v>
      </c>
    </row>
    <row r="61" spans="1:21" s="17" customFormat="1" ht="59.5" customHeight="1" thickTop="1" thickBot="1" x14ac:dyDescent="0.4">
      <c r="A61" s="13" t="s">
        <v>261</v>
      </c>
      <c r="B61" s="14" t="s">
        <v>157</v>
      </c>
      <c r="C61" s="35" t="s">
        <v>331</v>
      </c>
      <c r="D61" s="21" t="s">
        <v>241</v>
      </c>
      <c r="E61" s="40" t="s">
        <v>274</v>
      </c>
      <c r="F61" s="15">
        <v>45280</v>
      </c>
      <c r="G61" s="15"/>
      <c r="H61" s="15"/>
      <c r="I61" s="15"/>
      <c r="J61" s="15"/>
      <c r="K61" s="67"/>
      <c r="L61" s="15"/>
      <c r="M61" s="39" t="s">
        <v>242</v>
      </c>
    </row>
    <row r="62" spans="1:21" s="17" customFormat="1" ht="56.5" customHeight="1" thickTop="1" thickBot="1" x14ac:dyDescent="0.4">
      <c r="A62" s="13" t="s">
        <v>263</v>
      </c>
      <c r="B62" s="14" t="s">
        <v>157</v>
      </c>
      <c r="C62" s="20" t="s">
        <v>394</v>
      </c>
      <c r="D62" s="21" t="s">
        <v>188</v>
      </c>
      <c r="E62" s="21" t="s">
        <v>245</v>
      </c>
      <c r="F62" s="15">
        <v>45289</v>
      </c>
      <c r="G62" s="15"/>
      <c r="H62" s="15"/>
      <c r="I62" s="15"/>
      <c r="J62" s="15"/>
      <c r="K62" s="67"/>
      <c r="L62" s="15"/>
      <c r="M62" s="39" t="s">
        <v>395</v>
      </c>
    </row>
    <row r="63" spans="1:21" s="17" customFormat="1" ht="78" customHeight="1" thickTop="1" thickBot="1" x14ac:dyDescent="0.4">
      <c r="A63" s="13" t="s">
        <v>266</v>
      </c>
      <c r="B63" s="14" t="s">
        <v>157</v>
      </c>
      <c r="C63" s="20" t="s">
        <v>202</v>
      </c>
      <c r="D63" s="21" t="s">
        <v>21</v>
      </c>
      <c r="E63" s="40" t="s">
        <v>200</v>
      </c>
      <c r="F63" s="22">
        <v>45293</v>
      </c>
      <c r="G63" s="22"/>
      <c r="H63" s="22"/>
      <c r="I63" s="22"/>
      <c r="J63" s="22"/>
      <c r="K63" s="22"/>
      <c r="L63" s="68"/>
      <c r="M63" s="39" t="s">
        <v>335</v>
      </c>
    </row>
    <row r="64" spans="1:21" s="17" customFormat="1" ht="47" customHeight="1" thickTop="1" thickBot="1" x14ac:dyDescent="0.4">
      <c r="A64" s="13" t="s">
        <v>269</v>
      </c>
      <c r="B64" s="14" t="s">
        <v>157</v>
      </c>
      <c r="C64" s="20" t="s">
        <v>283</v>
      </c>
      <c r="D64" s="21" t="s">
        <v>188</v>
      </c>
      <c r="E64" s="40" t="s">
        <v>280</v>
      </c>
      <c r="F64" s="22" t="s">
        <v>380</v>
      </c>
      <c r="G64" s="22"/>
      <c r="H64" s="22"/>
      <c r="I64" s="22"/>
      <c r="J64" s="22"/>
      <c r="K64" s="22"/>
      <c r="L64" s="68"/>
      <c r="M64" s="39"/>
    </row>
    <row r="65" spans="1:17" s="17" customFormat="1" ht="56.5" customHeight="1" thickTop="1" thickBot="1" x14ac:dyDescent="0.4">
      <c r="A65" s="13" t="s">
        <v>299</v>
      </c>
      <c r="B65" s="14" t="s">
        <v>157</v>
      </c>
      <c r="C65" s="20" t="s">
        <v>390</v>
      </c>
      <c r="D65" s="21" t="s">
        <v>188</v>
      </c>
      <c r="E65" s="40" t="s">
        <v>188</v>
      </c>
      <c r="F65" s="15">
        <v>45295</v>
      </c>
      <c r="G65" s="15"/>
      <c r="H65" s="15"/>
      <c r="I65" s="15"/>
      <c r="J65" s="15"/>
      <c r="K65" s="67"/>
      <c r="L65" s="15"/>
      <c r="M65" s="39"/>
      <c r="Q65" s="46"/>
    </row>
    <row r="66" spans="1:17" s="17" customFormat="1" ht="59" customHeight="1" thickTop="1" thickBot="1" x14ac:dyDescent="0.4">
      <c r="A66" s="13" t="s">
        <v>300</v>
      </c>
      <c r="B66" s="14" t="s">
        <v>157</v>
      </c>
      <c r="C66" s="35" t="s">
        <v>332</v>
      </c>
      <c r="D66" s="21" t="s">
        <v>241</v>
      </c>
      <c r="E66" s="40" t="s">
        <v>274</v>
      </c>
      <c r="F66" s="22">
        <v>45296</v>
      </c>
      <c r="G66" s="22"/>
      <c r="H66" s="22"/>
      <c r="I66" s="22"/>
      <c r="J66" s="22"/>
      <c r="K66" s="22"/>
      <c r="L66" s="68"/>
      <c r="M66" s="39" t="s">
        <v>150</v>
      </c>
    </row>
    <row r="67" spans="1:17" s="17" customFormat="1" ht="78.5" customHeight="1" thickTop="1" thickBot="1" x14ac:dyDescent="0.4">
      <c r="A67" s="13" t="s">
        <v>301</v>
      </c>
      <c r="B67" s="14" t="s">
        <v>157</v>
      </c>
      <c r="C67" s="20" t="s">
        <v>344</v>
      </c>
      <c r="D67" s="21" t="s">
        <v>139</v>
      </c>
      <c r="E67" s="40" t="s">
        <v>250</v>
      </c>
      <c r="F67" s="15">
        <v>45301</v>
      </c>
      <c r="G67" s="15"/>
      <c r="H67" s="15"/>
      <c r="I67" s="15"/>
      <c r="J67" s="15"/>
      <c r="K67" s="15"/>
      <c r="L67" s="68"/>
      <c r="M67" s="39" t="s">
        <v>145</v>
      </c>
    </row>
    <row r="68" spans="1:17" s="17" customFormat="1" ht="60.5" customHeight="1" thickTop="1" thickBot="1" x14ac:dyDescent="0.4">
      <c r="A68" s="13" t="s">
        <v>302</v>
      </c>
      <c r="B68" s="14" t="s">
        <v>157</v>
      </c>
      <c r="C68" s="20" t="s">
        <v>252</v>
      </c>
      <c r="D68" s="21" t="s">
        <v>21</v>
      </c>
      <c r="E68" s="40" t="s">
        <v>200</v>
      </c>
      <c r="F68" s="15">
        <v>45303</v>
      </c>
      <c r="G68" s="15"/>
      <c r="H68" s="15"/>
      <c r="I68" s="15"/>
      <c r="J68" s="15"/>
      <c r="K68" s="15"/>
      <c r="L68" s="68"/>
      <c r="M68" s="39" t="s">
        <v>253</v>
      </c>
    </row>
    <row r="69" spans="1:17" s="17" customFormat="1" ht="70" customHeight="1" thickTop="1" thickBot="1" x14ac:dyDescent="0.4">
      <c r="A69" s="13" t="s">
        <v>303</v>
      </c>
      <c r="B69" s="14" t="s">
        <v>157</v>
      </c>
      <c r="C69" s="20" t="s">
        <v>392</v>
      </c>
      <c r="D69" s="21" t="s">
        <v>21</v>
      </c>
      <c r="E69" s="40" t="s">
        <v>47</v>
      </c>
      <c r="F69" s="15">
        <v>45303</v>
      </c>
      <c r="G69" s="15"/>
      <c r="H69" s="15"/>
      <c r="I69" s="15"/>
      <c r="J69" s="15"/>
      <c r="K69" s="15"/>
      <c r="L69" s="68"/>
      <c r="M69" s="39" t="s">
        <v>391</v>
      </c>
    </row>
    <row r="70" spans="1:17" s="17" customFormat="1" ht="61" customHeight="1" thickTop="1" thickBot="1" x14ac:dyDescent="0.4">
      <c r="A70" s="13" t="s">
        <v>304</v>
      </c>
      <c r="B70" s="14" t="s">
        <v>157</v>
      </c>
      <c r="C70" s="20" t="s">
        <v>282</v>
      </c>
      <c r="D70" s="21" t="s">
        <v>21</v>
      </c>
      <c r="E70" s="40" t="s">
        <v>47</v>
      </c>
      <c r="F70" s="15">
        <v>45306</v>
      </c>
      <c r="G70" s="15"/>
      <c r="H70" s="15"/>
      <c r="I70" s="15"/>
      <c r="J70" s="15"/>
      <c r="K70" s="15"/>
      <c r="L70" s="68"/>
      <c r="M70" s="39" t="s">
        <v>334</v>
      </c>
    </row>
    <row r="71" spans="1:17" s="17" customFormat="1" ht="38.5" customHeight="1" thickTop="1" thickBot="1" x14ac:dyDescent="0.4">
      <c r="A71" s="13" t="s">
        <v>305</v>
      </c>
      <c r="B71" s="14" t="s">
        <v>157</v>
      </c>
      <c r="C71" s="20" t="s">
        <v>393</v>
      </c>
      <c r="D71" s="21" t="s">
        <v>188</v>
      </c>
      <c r="E71" s="40" t="s">
        <v>245</v>
      </c>
      <c r="F71" s="15">
        <v>45306</v>
      </c>
      <c r="G71" s="15"/>
      <c r="H71" s="15"/>
      <c r="I71" s="15"/>
      <c r="J71" s="15"/>
      <c r="K71" s="15"/>
      <c r="L71" s="68"/>
      <c r="M71" s="39"/>
    </row>
    <row r="72" spans="1:17" s="17" customFormat="1" ht="58" customHeight="1" thickTop="1" thickBot="1" x14ac:dyDescent="0.4">
      <c r="A72" s="13" t="s">
        <v>306</v>
      </c>
      <c r="B72" s="14" t="s">
        <v>157</v>
      </c>
      <c r="C72" s="20" t="s">
        <v>381</v>
      </c>
      <c r="D72" s="21" t="s">
        <v>188</v>
      </c>
      <c r="E72" s="40" t="s">
        <v>188</v>
      </c>
      <c r="F72" s="15">
        <v>45309</v>
      </c>
      <c r="G72" s="15"/>
      <c r="H72" s="15"/>
      <c r="I72" s="15"/>
      <c r="J72" s="15"/>
      <c r="K72" s="15"/>
      <c r="L72" s="68"/>
      <c r="M72" s="39"/>
      <c r="Q72" s="46"/>
    </row>
    <row r="73" spans="1:17" s="17" customFormat="1" ht="61" customHeight="1" thickTop="1" thickBot="1" x14ac:dyDescent="0.4">
      <c r="A73" s="13" t="s">
        <v>307</v>
      </c>
      <c r="B73" s="14" t="s">
        <v>157</v>
      </c>
      <c r="C73" s="20" t="s">
        <v>256</v>
      </c>
      <c r="D73" s="21" t="s">
        <v>188</v>
      </c>
      <c r="E73" s="40" t="s">
        <v>245</v>
      </c>
      <c r="F73" s="31">
        <v>44944</v>
      </c>
      <c r="G73" s="15"/>
      <c r="H73" s="15"/>
      <c r="I73" s="15"/>
      <c r="J73" s="15"/>
      <c r="K73" s="15"/>
      <c r="L73" s="68"/>
      <c r="M73" s="39" t="s">
        <v>257</v>
      </c>
      <c r="Q73" s="46"/>
    </row>
    <row r="74" spans="1:17" s="17" customFormat="1" ht="36" customHeight="1" thickTop="1" thickBot="1" x14ac:dyDescent="0.4">
      <c r="A74" s="13" t="s">
        <v>308</v>
      </c>
      <c r="B74" s="14" t="s">
        <v>157</v>
      </c>
      <c r="C74" s="35" t="s">
        <v>151</v>
      </c>
      <c r="D74" s="21" t="s">
        <v>188</v>
      </c>
      <c r="E74" s="40" t="s">
        <v>259</v>
      </c>
      <c r="F74" s="22">
        <v>45323</v>
      </c>
      <c r="G74" s="22"/>
      <c r="H74" s="22"/>
      <c r="I74" s="22"/>
      <c r="J74" s="22"/>
      <c r="K74" s="22"/>
      <c r="L74" s="68"/>
      <c r="M74" s="39" t="s">
        <v>152</v>
      </c>
    </row>
    <row r="75" spans="1:17" s="17" customFormat="1" ht="53.75" customHeight="1" thickTop="1" thickBot="1" x14ac:dyDescent="0.4">
      <c r="A75" s="13" t="s">
        <v>309</v>
      </c>
      <c r="B75" s="14" t="s">
        <v>157</v>
      </c>
      <c r="C75" s="20" t="s">
        <v>120</v>
      </c>
      <c r="D75" s="21" t="s">
        <v>188</v>
      </c>
      <c r="E75" s="40" t="s">
        <v>333</v>
      </c>
      <c r="F75" s="22">
        <v>45331</v>
      </c>
      <c r="G75" s="22"/>
      <c r="H75" s="22"/>
      <c r="I75" s="22"/>
      <c r="J75" s="22"/>
      <c r="K75" s="22"/>
      <c r="L75" s="68"/>
      <c r="M75" s="39"/>
    </row>
    <row r="76" spans="1:17" s="17" customFormat="1" ht="42" customHeight="1" thickTop="1" thickBot="1" x14ac:dyDescent="0.4">
      <c r="A76" s="13" t="s">
        <v>310</v>
      </c>
      <c r="B76" s="14" t="s">
        <v>157</v>
      </c>
      <c r="C76" s="35" t="s">
        <v>262</v>
      </c>
      <c r="D76" s="21" t="s">
        <v>188</v>
      </c>
      <c r="E76" s="40" t="s">
        <v>259</v>
      </c>
      <c r="F76" s="22">
        <v>45337</v>
      </c>
      <c r="G76" s="22"/>
      <c r="H76" s="22"/>
      <c r="I76" s="22"/>
      <c r="J76" s="22"/>
      <c r="K76" s="22"/>
      <c r="L76" s="68"/>
      <c r="M76" s="39"/>
    </row>
    <row r="77" spans="1:17" s="17" customFormat="1" ht="46.25" customHeight="1" thickTop="1" thickBot="1" x14ac:dyDescent="0.4">
      <c r="A77" s="13" t="s">
        <v>399</v>
      </c>
      <c r="B77" s="14" t="s">
        <v>157</v>
      </c>
      <c r="C77" s="20" t="s">
        <v>264</v>
      </c>
      <c r="D77" s="21" t="s">
        <v>21</v>
      </c>
      <c r="E77" s="40" t="s">
        <v>78</v>
      </c>
      <c r="F77" s="52">
        <v>45000</v>
      </c>
      <c r="G77" s="52"/>
      <c r="H77" s="52"/>
      <c r="I77" s="52"/>
      <c r="J77" s="52"/>
      <c r="K77" s="52"/>
      <c r="L77" s="71"/>
      <c r="M77" s="39" t="s">
        <v>265</v>
      </c>
    </row>
    <row r="78" spans="1:17" s="17" customFormat="1" ht="46.25" customHeight="1" thickTop="1" thickBot="1" x14ac:dyDescent="0.4">
      <c r="A78" s="13" t="s">
        <v>400</v>
      </c>
      <c r="B78" s="14" t="s">
        <v>157</v>
      </c>
      <c r="C78" s="20" t="s">
        <v>267</v>
      </c>
      <c r="D78" s="21" t="s">
        <v>21</v>
      </c>
      <c r="E78" s="40" t="s">
        <v>78</v>
      </c>
      <c r="F78" s="52">
        <v>45000</v>
      </c>
      <c r="G78" s="52"/>
      <c r="H78" s="52"/>
      <c r="I78" s="52"/>
      <c r="J78" s="52"/>
      <c r="K78" s="52"/>
      <c r="L78" s="71"/>
      <c r="M78" s="39" t="s">
        <v>268</v>
      </c>
    </row>
    <row r="79" spans="1:17" s="17" customFormat="1" ht="48" customHeight="1" thickTop="1" thickBot="1" x14ac:dyDescent="0.4">
      <c r="A79" s="13" t="s">
        <v>401</v>
      </c>
      <c r="B79" s="14" t="s">
        <v>157</v>
      </c>
      <c r="C79" s="20" t="s">
        <v>154</v>
      </c>
      <c r="D79" s="21" t="s">
        <v>21</v>
      </c>
      <c r="E79" s="40" t="s">
        <v>78</v>
      </c>
      <c r="F79" s="52">
        <v>45016</v>
      </c>
      <c r="G79" s="52"/>
      <c r="H79" s="52"/>
      <c r="I79" s="52"/>
      <c r="J79" s="52"/>
      <c r="K79" s="52"/>
      <c r="L79" s="71"/>
      <c r="M79" s="39" t="s">
        <v>270</v>
      </c>
    </row>
    <row r="80" spans="1:17" ht="15" thickTop="1" x14ac:dyDescent="0.35"/>
    <row r="81" spans="1:1" x14ac:dyDescent="0.35">
      <c r="A81" s="2"/>
    </row>
  </sheetData>
  <sortState xmlns:xlrd2="http://schemas.microsoft.com/office/spreadsheetml/2017/richdata2" ref="A6:O10">
    <sortCondition ref="F6:F10"/>
  </sortState>
  <mergeCells count="2">
    <mergeCell ref="A2:M2"/>
    <mergeCell ref="G3:M3"/>
  </mergeCells>
  <phoneticPr fontId="23" type="noConversion"/>
  <pageMargins left="0.7" right="0.7" top="0.75" bottom="0.75" header="0.3" footer="0.3"/>
  <pageSetup paperSize="9" scale="45" fitToHeight="0"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4A00-60A2-4EAC-95C4-A6FBBC1FEDDD}">
  <dimension ref="A1:J68"/>
  <sheetViews>
    <sheetView topLeftCell="C1" zoomScale="90" zoomScaleNormal="90" workbookViewId="0">
      <selection activeCell="I44" sqref="I44"/>
    </sheetView>
  </sheetViews>
  <sheetFormatPr defaultRowHeight="14.5" x14ac:dyDescent="0.35"/>
  <cols>
    <col min="1" max="1" width="13.54296875" hidden="1" customWidth="1"/>
    <col min="2" max="2" width="20.453125" hidden="1" customWidth="1"/>
    <col min="3" max="3" width="19.453125" bestFit="1" customWidth="1"/>
    <col min="4" max="4" width="60.54296875" style="5" customWidth="1"/>
    <col min="5" max="5" width="12.54296875" style="1" customWidth="1"/>
    <col min="6" max="6" width="8.81640625" style="1"/>
    <col min="7" max="7" width="12.453125" customWidth="1"/>
    <col min="8" max="8" width="49.81640625" customWidth="1"/>
  </cols>
  <sheetData>
    <row r="1" spans="1:10" ht="26" x14ac:dyDescent="0.6">
      <c r="A1" s="76" t="s">
        <v>121</v>
      </c>
      <c r="B1" s="76"/>
      <c r="C1" s="76"/>
      <c r="D1" s="76"/>
      <c r="E1" s="76"/>
      <c r="F1" s="23"/>
      <c r="G1" s="23"/>
      <c r="H1" s="23"/>
      <c r="I1" s="23"/>
      <c r="J1" s="23"/>
    </row>
    <row r="2" spans="1:10" s="1" customFormat="1" ht="15" thickBot="1" x14ac:dyDescent="0.4">
      <c r="D2" s="27"/>
    </row>
    <row r="3" spans="1:10" ht="39" customHeight="1" thickTop="1" thickBot="1" x14ac:dyDescent="0.4">
      <c r="A3" s="80" t="s">
        <v>122</v>
      </c>
      <c r="B3" s="81"/>
      <c r="C3" s="81"/>
      <c r="D3" s="81"/>
      <c r="E3" s="81"/>
      <c r="F3" s="16"/>
    </row>
    <row r="4" spans="1:10" ht="40.25" customHeight="1" thickTop="1" thickBot="1" x14ac:dyDescent="0.4">
      <c r="A4" s="32" t="s">
        <v>123</v>
      </c>
      <c r="B4" s="32"/>
      <c r="C4" s="32" t="s">
        <v>124</v>
      </c>
      <c r="D4" s="32"/>
      <c r="E4" s="32" t="s">
        <v>125</v>
      </c>
      <c r="F4" s="33"/>
    </row>
    <row r="5" spans="1:10" s="17" customFormat="1" ht="29.25" customHeight="1" thickTop="1" thickBot="1" x14ac:dyDescent="0.4">
      <c r="A5" s="15"/>
      <c r="B5" s="42"/>
      <c r="C5" s="15">
        <v>44992</v>
      </c>
      <c r="D5" s="38" t="str">
        <f>'Savings Timetable'!H4</f>
        <v xml:space="preserve">Share Budget Setting Timetable. </v>
      </c>
      <c r="E5" s="24" t="str">
        <f>'Savings Timetable'!A4</f>
        <v>S1</v>
      </c>
      <c r="F5" s="16"/>
    </row>
    <row r="6" spans="1:10" s="17" customFormat="1" ht="56.15" customHeight="1" thickTop="1" thickBot="1" x14ac:dyDescent="0.4">
      <c r="A6" s="15">
        <v>44354</v>
      </c>
      <c r="B6" s="42" t="s">
        <v>126</v>
      </c>
      <c r="C6" s="15">
        <v>45118</v>
      </c>
      <c r="D6" s="38" t="s">
        <v>127</v>
      </c>
      <c r="E6" s="24" t="str">
        <f>CONCATENATE('Savings Timetable'!A8)</f>
        <v>S4</v>
      </c>
      <c r="F6" s="16"/>
    </row>
    <row r="7" spans="1:10" s="17" customFormat="1" ht="64.5" customHeight="1" thickTop="1" thickBot="1" x14ac:dyDescent="0.4">
      <c r="A7" s="15">
        <v>44445</v>
      </c>
      <c r="B7" s="42" t="s">
        <v>126</v>
      </c>
      <c r="C7" s="15">
        <v>45181</v>
      </c>
      <c r="D7" s="39" t="s">
        <v>128</v>
      </c>
      <c r="E7" s="24" t="str">
        <f>CONCATENATE('Savings Timetable'!A12,",",'Strategic Timetable'!A18)</f>
        <v>S8,ST14</v>
      </c>
      <c r="F7" s="16"/>
      <c r="H7" s="29"/>
    </row>
    <row r="8" spans="1:10" s="17" customFormat="1" ht="26.75" customHeight="1" thickTop="1" thickBot="1" x14ac:dyDescent="0.4">
      <c r="A8" s="15">
        <v>44522</v>
      </c>
      <c r="B8" s="42" t="s">
        <v>126</v>
      </c>
      <c r="C8" s="15">
        <v>45237</v>
      </c>
      <c r="D8" s="38" t="s">
        <v>129</v>
      </c>
      <c r="E8" s="24" t="str">
        <f>'Strategic Timetable'!A42</f>
        <v>ST38</v>
      </c>
      <c r="F8" s="16"/>
    </row>
    <row r="9" spans="1:10" s="1" customFormat="1" ht="15" thickTop="1" x14ac:dyDescent="0.35">
      <c r="D9" s="27"/>
    </row>
    <row r="10" spans="1:10" s="1" customFormat="1" ht="15" thickBot="1" x14ac:dyDescent="0.4">
      <c r="D10" s="27"/>
    </row>
    <row r="11" spans="1:10" ht="39" customHeight="1" thickTop="1" thickBot="1" x14ac:dyDescent="0.4">
      <c r="A11" s="80" t="s">
        <v>88</v>
      </c>
      <c r="B11" s="81"/>
      <c r="C11" s="81"/>
      <c r="D11" s="81"/>
      <c r="E11" s="81" t="s">
        <v>125</v>
      </c>
      <c r="F11" s="16"/>
    </row>
    <row r="12" spans="1:10" ht="40.25" customHeight="1" thickTop="1" thickBot="1" x14ac:dyDescent="0.4">
      <c r="A12" s="32" t="s">
        <v>123</v>
      </c>
      <c r="B12" s="32"/>
      <c r="C12" s="32" t="s">
        <v>124</v>
      </c>
      <c r="D12" s="32"/>
      <c r="E12" s="32" t="s">
        <v>125</v>
      </c>
      <c r="F12" s="33"/>
    </row>
    <row r="13" spans="1:10" s="17" customFormat="1" ht="43.5" customHeight="1" thickTop="1" thickBot="1" x14ac:dyDescent="0.4">
      <c r="A13" s="15"/>
      <c r="B13" s="42" t="s">
        <v>88</v>
      </c>
      <c r="C13" s="31">
        <v>45159</v>
      </c>
      <c r="D13" s="24" t="s">
        <v>130</v>
      </c>
      <c r="E13" s="24" t="str">
        <f>'Capital Timetable'!A6</f>
        <v>C3</v>
      </c>
      <c r="F13" s="16"/>
      <c r="G13" s="37"/>
    </row>
    <row r="14" spans="1:10" s="17" customFormat="1" ht="35.15" hidden="1" customHeight="1" thickTop="1" thickBot="1" x14ac:dyDescent="0.4">
      <c r="A14" s="15">
        <v>44474</v>
      </c>
      <c r="B14" s="42" t="s">
        <v>88</v>
      </c>
      <c r="C14" s="15">
        <v>44858</v>
      </c>
      <c r="D14" s="38"/>
      <c r="E14" s="24"/>
      <c r="F14" s="16"/>
    </row>
    <row r="15" spans="1:10" ht="15" thickTop="1" x14ac:dyDescent="0.35">
      <c r="A15" s="1"/>
      <c r="B15" s="1"/>
      <c r="C15" s="1"/>
      <c r="D15" s="27"/>
      <c r="F15"/>
    </row>
    <row r="16" spans="1:10" ht="26" x14ac:dyDescent="0.6">
      <c r="A16" s="76" t="s">
        <v>131</v>
      </c>
      <c r="B16" s="76"/>
      <c r="C16" s="76"/>
      <c r="D16" s="76"/>
      <c r="E16" s="76"/>
      <c r="F16" s="23"/>
      <c r="G16" s="23"/>
      <c r="H16" s="23"/>
      <c r="I16" s="23"/>
      <c r="J16" s="23"/>
    </row>
    <row r="17" spans="1:7" s="1" customFormat="1" ht="15" thickBot="1" x14ac:dyDescent="0.4">
      <c r="D17" s="27"/>
    </row>
    <row r="18" spans="1:7" ht="39" customHeight="1" thickTop="1" thickBot="1" x14ac:dyDescent="0.4">
      <c r="A18" s="80" t="s">
        <v>132</v>
      </c>
      <c r="B18" s="81"/>
      <c r="C18" s="81"/>
      <c r="D18" s="81"/>
      <c r="E18" s="81" t="s">
        <v>125</v>
      </c>
      <c r="F18" s="16"/>
    </row>
    <row r="19" spans="1:7" ht="40.25" customHeight="1" thickTop="1" thickBot="1" x14ac:dyDescent="0.4">
      <c r="A19" s="32" t="s">
        <v>123</v>
      </c>
      <c r="B19" s="32"/>
      <c r="C19" s="32" t="s">
        <v>124</v>
      </c>
      <c r="D19" s="32"/>
      <c r="E19" s="32" t="s">
        <v>125</v>
      </c>
      <c r="F19" s="33"/>
    </row>
    <row r="20" spans="1:7" s="17" customFormat="1" ht="37.25" customHeight="1" thickTop="1" thickBot="1" x14ac:dyDescent="0.4">
      <c r="A20" s="15"/>
      <c r="B20" s="42" t="s">
        <v>91</v>
      </c>
      <c r="C20" s="31">
        <v>45174</v>
      </c>
      <c r="D20" s="39" t="s">
        <v>133</v>
      </c>
      <c r="E20" s="24" t="str">
        <f>'Capital Timetable'!A7</f>
        <v>C4</v>
      </c>
      <c r="F20" s="16"/>
      <c r="G20" s="37"/>
    </row>
    <row r="21" spans="1:7" s="1" customFormat="1" ht="15.5" thickTop="1" thickBot="1" x14ac:dyDescent="0.4">
      <c r="D21" s="27"/>
    </row>
    <row r="22" spans="1:7" ht="39" customHeight="1" thickTop="1" thickBot="1" x14ac:dyDescent="0.4">
      <c r="A22" s="80" t="s">
        <v>134</v>
      </c>
      <c r="B22" s="81"/>
      <c r="C22" s="81"/>
      <c r="D22" s="81"/>
      <c r="E22" s="81" t="s">
        <v>125</v>
      </c>
      <c r="F22" s="16"/>
    </row>
    <row r="23" spans="1:7" ht="40.25" customHeight="1" thickTop="1" thickBot="1" x14ac:dyDescent="0.4">
      <c r="A23" s="32" t="s">
        <v>123</v>
      </c>
      <c r="B23" s="32"/>
      <c r="C23" s="32" t="s">
        <v>124</v>
      </c>
      <c r="D23" s="32"/>
      <c r="E23" s="32" t="s">
        <v>125</v>
      </c>
      <c r="F23" s="33"/>
    </row>
    <row r="24" spans="1:7" s="17" customFormat="1" ht="35.15" hidden="1" customHeight="1" thickTop="1" thickBot="1" x14ac:dyDescent="0.4">
      <c r="A24" s="15">
        <v>44474</v>
      </c>
      <c r="B24" s="42" t="s">
        <v>135</v>
      </c>
      <c r="C24" s="15">
        <v>44754</v>
      </c>
      <c r="D24" s="38" t="s">
        <v>136</v>
      </c>
      <c r="E24" s="24"/>
      <c r="F24" s="16"/>
    </row>
    <row r="25" spans="1:7" s="17" customFormat="1" ht="63.75" customHeight="1" thickTop="1" thickBot="1" x14ac:dyDescent="0.4">
      <c r="A25" s="15"/>
      <c r="B25" s="42" t="s">
        <v>135</v>
      </c>
      <c r="C25" s="22" t="s">
        <v>379</v>
      </c>
      <c r="D25" s="38" t="s">
        <v>137</v>
      </c>
      <c r="E25" s="24" t="str">
        <f>CONCATENATE('Investments Timetable'!A12,", ",'Savings Timetable'!A17,", ",'Capital Timetable'!A14,", ",'Strategic Timetable'!A29)</f>
        <v>IO7, S13, C8, ST25</v>
      </c>
      <c r="F25" s="16"/>
    </row>
    <row r="26" spans="1:7" s="17" customFormat="1" ht="35.15" hidden="1" customHeight="1" thickTop="1" thickBot="1" x14ac:dyDescent="0.4">
      <c r="A26" s="15">
        <v>44477</v>
      </c>
      <c r="B26" s="42" t="s">
        <v>135</v>
      </c>
      <c r="C26" s="15">
        <v>44845</v>
      </c>
      <c r="D26" s="38" t="s">
        <v>136</v>
      </c>
      <c r="E26" s="24"/>
      <c r="F26" s="16"/>
    </row>
    <row r="27" spans="1:7" s="1" customFormat="1" ht="15.5" thickTop="1" thickBot="1" x14ac:dyDescent="0.4">
      <c r="D27" s="27"/>
    </row>
    <row r="28" spans="1:7" ht="39" customHeight="1" thickTop="1" thickBot="1" x14ac:dyDescent="0.4">
      <c r="A28" s="80" t="s">
        <v>138</v>
      </c>
      <c r="B28" s="81"/>
      <c r="C28" s="81"/>
      <c r="D28" s="81"/>
      <c r="E28" s="81" t="s">
        <v>125</v>
      </c>
      <c r="F28" s="16"/>
    </row>
    <row r="29" spans="1:7" ht="40.25" customHeight="1" thickTop="1" thickBot="1" x14ac:dyDescent="0.4">
      <c r="A29" s="32" t="s">
        <v>123</v>
      </c>
      <c r="B29" s="32"/>
      <c r="C29" s="32" t="s">
        <v>124</v>
      </c>
      <c r="D29" s="32"/>
      <c r="E29" s="32" t="s">
        <v>125</v>
      </c>
      <c r="F29" s="33"/>
    </row>
    <row r="30" spans="1:7" s="17" customFormat="1" ht="28.25" customHeight="1" thickTop="1" thickBot="1" x14ac:dyDescent="0.4">
      <c r="A30" s="15"/>
      <c r="B30" s="42" t="s">
        <v>139</v>
      </c>
      <c r="C30" s="15">
        <v>45091</v>
      </c>
      <c r="D30" s="38" t="s">
        <v>140</v>
      </c>
      <c r="E30" s="24" t="str">
        <f>'Strategic Timetable'!A11</f>
        <v>ST7</v>
      </c>
      <c r="F30" s="16"/>
    </row>
    <row r="31" spans="1:7" s="17" customFormat="1" ht="69.650000000000006" customHeight="1" thickTop="1" thickBot="1" x14ac:dyDescent="0.4">
      <c r="A31" s="15">
        <v>44447</v>
      </c>
      <c r="B31" s="42" t="s">
        <v>139</v>
      </c>
      <c r="C31" s="15">
        <v>45189</v>
      </c>
      <c r="D31" s="24" t="s">
        <v>346</v>
      </c>
      <c r="E31" s="24" t="str">
        <f>'Strategic Timetable'!A22</f>
        <v>ST18</v>
      </c>
      <c r="F31" s="16"/>
    </row>
    <row r="32" spans="1:7" s="17" customFormat="1" ht="39" customHeight="1" thickTop="1" thickBot="1" x14ac:dyDescent="0.4">
      <c r="A32" s="15">
        <v>44489</v>
      </c>
      <c r="B32" s="42" t="s">
        <v>139</v>
      </c>
      <c r="C32" s="15">
        <v>45217</v>
      </c>
      <c r="D32" s="24" t="s">
        <v>141</v>
      </c>
      <c r="E32" s="24" t="str">
        <f>'Strategic Timetable'!A33</f>
        <v>ST29</v>
      </c>
      <c r="F32" s="16"/>
    </row>
    <row r="33" spans="1:7" s="17" customFormat="1" ht="53.75" customHeight="1" thickTop="1" thickBot="1" x14ac:dyDescent="0.4">
      <c r="A33" s="15">
        <v>44517</v>
      </c>
      <c r="B33" s="42" t="s">
        <v>139</v>
      </c>
      <c r="C33" s="15">
        <v>45245</v>
      </c>
      <c r="D33" s="24" t="s">
        <v>142</v>
      </c>
      <c r="E33" s="24" t="str">
        <f>'Strategic Timetable'!A45</f>
        <v>ST41</v>
      </c>
      <c r="F33" s="16"/>
    </row>
    <row r="34" spans="1:7" s="17" customFormat="1" ht="35.15" customHeight="1" thickTop="1" thickBot="1" x14ac:dyDescent="0.4">
      <c r="A34" s="15">
        <v>44537</v>
      </c>
      <c r="B34" s="42" t="s">
        <v>139</v>
      </c>
      <c r="C34" s="15">
        <v>45273</v>
      </c>
      <c r="D34" s="38" t="s">
        <v>143</v>
      </c>
      <c r="E34" s="24" t="str">
        <f>'Strategic Timetable'!A54</f>
        <v>ST49</v>
      </c>
      <c r="F34" s="16"/>
    </row>
    <row r="35" spans="1:7" s="17" customFormat="1" ht="26.75" customHeight="1" thickTop="1" thickBot="1" x14ac:dyDescent="0.4">
      <c r="A35" s="15"/>
      <c r="B35" s="42" t="s">
        <v>139</v>
      </c>
      <c r="C35" s="15">
        <v>45287</v>
      </c>
      <c r="D35" s="38" t="s">
        <v>144</v>
      </c>
      <c r="E35" s="24" t="str">
        <f>'Strategic Timetable'!A59</f>
        <v>ST54</v>
      </c>
      <c r="F35" s="16"/>
    </row>
    <row r="36" spans="1:7" s="17" customFormat="1" ht="59.15" customHeight="1" thickTop="1" thickBot="1" x14ac:dyDescent="0.4">
      <c r="A36" s="15">
        <v>44573</v>
      </c>
      <c r="B36" s="42" t="s">
        <v>139</v>
      </c>
      <c r="C36" s="15">
        <v>45301</v>
      </c>
      <c r="D36" s="38" t="s">
        <v>145</v>
      </c>
      <c r="E36" s="24" t="str">
        <f>'Strategic Timetable'!A67</f>
        <v>ST62</v>
      </c>
      <c r="F36" s="36"/>
    </row>
    <row r="37" spans="1:7" s="16" customFormat="1" ht="16" thickTop="1" x14ac:dyDescent="0.35"/>
    <row r="38" spans="1:7" s="1" customFormat="1" ht="15" thickBot="1" x14ac:dyDescent="0.4">
      <c r="D38" s="27"/>
    </row>
    <row r="39" spans="1:7" ht="39" customHeight="1" thickTop="1" thickBot="1" x14ac:dyDescent="0.4">
      <c r="A39" s="80" t="s">
        <v>146</v>
      </c>
      <c r="B39" s="81"/>
      <c r="C39" s="81"/>
      <c r="D39" s="81"/>
      <c r="E39" s="81" t="s">
        <v>125</v>
      </c>
      <c r="F39" s="16"/>
    </row>
    <row r="40" spans="1:7" ht="40.25" customHeight="1" thickTop="1" thickBot="1" x14ac:dyDescent="0.4">
      <c r="A40" s="32" t="s">
        <v>123</v>
      </c>
      <c r="B40" s="32"/>
      <c r="C40" s="32" t="s">
        <v>124</v>
      </c>
      <c r="D40" s="32"/>
      <c r="E40" s="32" t="s">
        <v>125</v>
      </c>
      <c r="F40" s="33"/>
    </row>
    <row r="41" spans="1:7" s="17" customFormat="1" ht="41.15" customHeight="1" thickTop="1" thickBot="1" x14ac:dyDescent="0.4">
      <c r="A41" s="15">
        <v>44357</v>
      </c>
      <c r="B41" s="42"/>
      <c r="C41" s="15">
        <v>44986</v>
      </c>
      <c r="D41" s="38" t="s">
        <v>345</v>
      </c>
      <c r="E41" s="24" t="str">
        <f>'Strategic Timetable'!A6</f>
        <v>ST2</v>
      </c>
      <c r="F41" s="16"/>
      <c r="G41" s="46"/>
    </row>
    <row r="42" spans="1:7" s="17" customFormat="1" ht="57.65" customHeight="1" thickTop="1" thickBot="1" x14ac:dyDescent="0.4">
      <c r="A42" s="15">
        <v>44357</v>
      </c>
      <c r="B42" s="42"/>
      <c r="C42" s="15">
        <v>45099</v>
      </c>
      <c r="D42" s="24" t="s">
        <v>347</v>
      </c>
      <c r="E42" s="24" t="str">
        <f>'Strategic Timetable'!A13</f>
        <v>ST9</v>
      </c>
      <c r="F42" s="16"/>
      <c r="G42" s="45"/>
    </row>
    <row r="43" spans="1:7" s="17" customFormat="1" ht="53.15" customHeight="1" thickTop="1" thickBot="1" x14ac:dyDescent="0.4">
      <c r="A43" s="15">
        <v>44466</v>
      </c>
      <c r="B43" s="42"/>
      <c r="C43" s="15">
        <v>45195</v>
      </c>
      <c r="D43" s="24" t="s">
        <v>350</v>
      </c>
      <c r="E43" s="24" t="str">
        <f>'Strategic Timetable'!A24</f>
        <v>ST20</v>
      </c>
      <c r="F43" s="16"/>
      <c r="G43" s="73"/>
    </row>
    <row r="44" spans="1:7" s="17" customFormat="1" ht="66.75" customHeight="1" thickTop="1" thickBot="1" x14ac:dyDescent="0.4">
      <c r="A44" s="15">
        <v>44544</v>
      </c>
      <c r="B44" s="42"/>
      <c r="C44" s="22">
        <v>45274</v>
      </c>
      <c r="D44" s="38" t="s">
        <v>147</v>
      </c>
      <c r="E44" s="24" t="str">
        <f>'Strategic Timetable'!A55</f>
        <v>ST50</v>
      </c>
      <c r="F44" s="16"/>
      <c r="G44" s="73"/>
    </row>
    <row r="45" spans="1:7" s="1" customFormat="1" ht="15.5" thickTop="1" thickBot="1" x14ac:dyDescent="0.4">
      <c r="D45" s="27"/>
    </row>
    <row r="46" spans="1:7" ht="39" customHeight="1" thickTop="1" thickBot="1" x14ac:dyDescent="0.4">
      <c r="A46" s="80" t="s">
        <v>148</v>
      </c>
      <c r="B46" s="81"/>
      <c r="C46" s="81"/>
      <c r="D46" s="81"/>
      <c r="E46" s="81" t="s">
        <v>125</v>
      </c>
      <c r="F46" s="16"/>
    </row>
    <row r="47" spans="1:7" ht="40.25" customHeight="1" thickTop="1" thickBot="1" x14ac:dyDescent="0.4">
      <c r="A47" s="32" t="s">
        <v>123</v>
      </c>
      <c r="B47" s="32"/>
      <c r="C47" s="32" t="s">
        <v>124</v>
      </c>
      <c r="D47" s="32"/>
      <c r="E47" s="32" t="s">
        <v>125</v>
      </c>
      <c r="F47" s="33"/>
    </row>
    <row r="48" spans="1:7" s="17" customFormat="1" ht="56.25" customHeight="1" thickTop="1" thickBot="1" x14ac:dyDescent="0.4">
      <c r="A48" s="41"/>
      <c r="B48" s="42"/>
      <c r="C48" s="22">
        <v>45194</v>
      </c>
      <c r="D48" s="38" t="str">
        <f>'Strategic Timetable'!M23</f>
        <v>MTFS latest position. Discussions will be based on Sept 23 Strategic Board Paper submission</v>
      </c>
      <c r="E48" s="24" t="str">
        <f>'Strategic Timetable'!A23</f>
        <v>ST19</v>
      </c>
      <c r="F48" s="16"/>
    </row>
    <row r="49" spans="1:7" s="17" customFormat="1" ht="51.75" customHeight="1" thickTop="1" thickBot="1" x14ac:dyDescent="0.4">
      <c r="A49" s="41">
        <v>44505</v>
      </c>
      <c r="B49" s="42"/>
      <c r="C49" s="22">
        <v>45225</v>
      </c>
      <c r="D49" s="38" t="s">
        <v>149</v>
      </c>
      <c r="E49" s="24" t="str">
        <f>'Strategic Timetable'!A36</f>
        <v>ST32</v>
      </c>
      <c r="F49" s="16"/>
    </row>
    <row r="50" spans="1:7" s="17" customFormat="1" ht="47.15" customHeight="1" thickTop="1" thickBot="1" x14ac:dyDescent="0.4">
      <c r="A50" s="41">
        <v>44524</v>
      </c>
      <c r="B50" s="42"/>
      <c r="C50" s="22">
        <v>45265</v>
      </c>
      <c r="D50" s="39" t="s">
        <v>356</v>
      </c>
      <c r="E50" s="24" t="str">
        <f>'Strategic Timetable'!A50</f>
        <v>ST46</v>
      </c>
      <c r="F50" s="16"/>
    </row>
    <row r="51" spans="1:7" s="17" customFormat="1" ht="47.15" customHeight="1" thickTop="1" thickBot="1" x14ac:dyDescent="0.4">
      <c r="A51" s="41"/>
      <c r="B51" s="42"/>
      <c r="C51" s="22">
        <v>45280</v>
      </c>
      <c r="D51" s="53" t="str">
        <f>'Strategic Timetable'!M61</f>
        <v>MTFS/Budget Setting Review post Home Office Funding Announcement (inc adherence to Police, Fire and Crime Plan)</v>
      </c>
      <c r="E51" s="24" t="str">
        <f>'Strategic Timetable'!A61</f>
        <v>ST56</v>
      </c>
      <c r="F51" s="16"/>
    </row>
    <row r="52" spans="1:7" s="17" customFormat="1" ht="36.65" customHeight="1" thickTop="1" thickBot="1" x14ac:dyDescent="0.4">
      <c r="A52" s="41">
        <v>44566</v>
      </c>
      <c r="B52" s="42"/>
      <c r="C52" s="22">
        <v>45296</v>
      </c>
      <c r="D52" s="38" t="s">
        <v>150</v>
      </c>
      <c r="E52" s="24" t="str">
        <f>'Strategic Timetable'!A66</f>
        <v>ST61</v>
      </c>
      <c r="F52" s="16"/>
    </row>
    <row r="53" spans="1:7" s="1" customFormat="1" ht="15.5" thickTop="1" thickBot="1" x14ac:dyDescent="0.4">
      <c r="D53" s="27"/>
    </row>
    <row r="54" spans="1:7" ht="39" customHeight="1" thickTop="1" thickBot="1" x14ac:dyDescent="0.4">
      <c r="A54" s="80" t="s">
        <v>340</v>
      </c>
      <c r="B54" s="81"/>
      <c r="C54" s="81"/>
      <c r="D54" s="81"/>
      <c r="E54" s="81" t="s">
        <v>125</v>
      </c>
      <c r="F54" s="16"/>
    </row>
    <row r="55" spans="1:7" ht="40.25" customHeight="1" thickTop="1" thickBot="1" x14ac:dyDescent="0.4">
      <c r="A55" s="32" t="s">
        <v>123</v>
      </c>
      <c r="B55" s="32"/>
      <c r="C55" s="32" t="s">
        <v>124</v>
      </c>
      <c r="D55" s="32"/>
      <c r="E55" s="32" t="s">
        <v>125</v>
      </c>
      <c r="F55" s="33"/>
    </row>
    <row r="56" spans="1:7" s="17" customFormat="1" ht="35.15" customHeight="1" thickTop="1" thickBot="1" x14ac:dyDescent="0.4">
      <c r="A56" s="15"/>
      <c r="B56" s="42"/>
      <c r="C56" s="31">
        <v>45209</v>
      </c>
      <c r="D56" s="38" t="s">
        <v>341</v>
      </c>
      <c r="E56" s="24" t="str">
        <f>'Strategic Timetable'!A28</f>
        <v>ST24</v>
      </c>
      <c r="F56" s="16"/>
      <c r="G56" s="37"/>
    </row>
    <row r="57" spans="1:7" s="17" customFormat="1" ht="35.15" customHeight="1" thickTop="1" thickBot="1" x14ac:dyDescent="0.4">
      <c r="A57" s="15"/>
      <c r="B57" s="42"/>
      <c r="C57" s="31">
        <v>45232</v>
      </c>
      <c r="D57" s="38" t="s">
        <v>342</v>
      </c>
      <c r="E57" s="24" t="str">
        <f>'Strategic Timetable'!A41</f>
        <v>ST37</v>
      </c>
      <c r="F57" s="16"/>
      <c r="G57" s="37"/>
    </row>
    <row r="58" spans="1:7" s="17" customFormat="1" ht="35.15" customHeight="1" thickTop="1" thickBot="1" x14ac:dyDescent="0.4">
      <c r="A58" s="15"/>
      <c r="B58" s="42"/>
      <c r="C58" s="31">
        <v>45295</v>
      </c>
      <c r="D58" s="38" t="s">
        <v>343</v>
      </c>
      <c r="E58" s="24" t="str">
        <f>'Strategic Timetable'!A65</f>
        <v>ST60</v>
      </c>
      <c r="F58" s="16"/>
      <c r="G58" s="37"/>
    </row>
    <row r="59" spans="1:7" s="17" customFormat="1" ht="35.15" customHeight="1" thickTop="1" thickBot="1" x14ac:dyDescent="0.4">
      <c r="A59" s="15"/>
      <c r="B59" s="42"/>
      <c r="C59" s="31">
        <v>45309</v>
      </c>
      <c r="D59" s="38" t="s">
        <v>382</v>
      </c>
      <c r="E59" s="24" t="str">
        <f>'Strategic Timetable'!A72</f>
        <v>ST67</v>
      </c>
      <c r="F59" s="16"/>
      <c r="G59" s="37"/>
    </row>
    <row r="60" spans="1:7" s="1" customFormat="1" ht="15.5" thickTop="1" thickBot="1" x14ac:dyDescent="0.4">
      <c r="D60" s="27"/>
    </row>
    <row r="61" spans="1:7" ht="39" customHeight="1" thickTop="1" thickBot="1" x14ac:dyDescent="0.4">
      <c r="A61" s="80" t="s">
        <v>151</v>
      </c>
      <c r="B61" s="81"/>
      <c r="C61" s="81"/>
      <c r="D61" s="81"/>
      <c r="E61" s="81" t="s">
        <v>125</v>
      </c>
      <c r="F61" s="16"/>
    </row>
    <row r="62" spans="1:7" ht="40.25" customHeight="1" thickTop="1" thickBot="1" x14ac:dyDescent="0.4">
      <c r="A62" s="32" t="s">
        <v>123</v>
      </c>
      <c r="B62" s="32"/>
      <c r="C62" s="32" t="s">
        <v>124</v>
      </c>
      <c r="D62" s="32"/>
      <c r="E62" s="32" t="s">
        <v>125</v>
      </c>
      <c r="F62" s="33"/>
    </row>
    <row r="63" spans="1:7" s="17" customFormat="1" ht="35.15" customHeight="1" thickTop="1" thickBot="1" x14ac:dyDescent="0.4">
      <c r="A63" s="15"/>
      <c r="B63" s="42"/>
      <c r="C63" s="31">
        <v>45092</v>
      </c>
      <c r="D63" s="38" t="str">
        <f>'Strategic Timetable'!M12</f>
        <v>Presentation of Budget Setting Paper describing activities and process/timetable for budget setting</v>
      </c>
      <c r="E63" s="24" t="str">
        <f>'Strategic Timetable'!A12</f>
        <v>ST8</v>
      </c>
      <c r="F63" s="16"/>
    </row>
    <row r="64" spans="1:7" s="17" customFormat="1" ht="35.15" customHeight="1" thickTop="1" thickBot="1" x14ac:dyDescent="0.4">
      <c r="A64" s="15"/>
      <c r="B64" s="42"/>
      <c r="C64" s="31">
        <v>45197</v>
      </c>
      <c r="D64" s="38" t="s">
        <v>119</v>
      </c>
      <c r="E64" s="24" t="str">
        <f>'Strategic Timetable'!A25</f>
        <v>ST21</v>
      </c>
      <c r="F64" s="16"/>
    </row>
    <row r="65" spans="1:6" s="17" customFormat="1" ht="35.15" customHeight="1" thickTop="1" thickBot="1" x14ac:dyDescent="0.4">
      <c r="A65" s="15"/>
      <c r="B65" s="42"/>
      <c r="C65" s="31">
        <v>45267</v>
      </c>
      <c r="D65" s="38" t="s">
        <v>119</v>
      </c>
      <c r="E65" s="24" t="str">
        <f>'Strategic Timetable'!A52</f>
        <v>ST48</v>
      </c>
      <c r="F65" s="16"/>
    </row>
    <row r="66" spans="1:6" s="17" customFormat="1" ht="35.15" customHeight="1" thickTop="1" thickBot="1" x14ac:dyDescent="0.4">
      <c r="A66" s="15">
        <v>44595</v>
      </c>
      <c r="B66" s="42"/>
      <c r="C66" s="31">
        <v>45323</v>
      </c>
      <c r="D66" s="38" t="s">
        <v>152</v>
      </c>
      <c r="E66" s="24" t="str">
        <f>'Strategic Timetable'!A74</f>
        <v>ST69</v>
      </c>
      <c r="F66" s="16"/>
    </row>
    <row r="67" spans="1:6" s="17" customFormat="1" ht="35.15" customHeight="1" thickTop="1" thickBot="1" x14ac:dyDescent="0.4">
      <c r="A67" s="15"/>
      <c r="B67" s="42"/>
      <c r="C67" s="31">
        <v>45337</v>
      </c>
      <c r="D67" s="38" t="s">
        <v>271</v>
      </c>
      <c r="E67" s="24" t="str">
        <f>'Strategic Timetable'!A76</f>
        <v>ST71</v>
      </c>
      <c r="F67" s="16"/>
    </row>
    <row r="68" spans="1:6" ht="15" thickTop="1" x14ac:dyDescent="0.35">
      <c r="A68" t="s">
        <v>153</v>
      </c>
    </row>
  </sheetData>
  <sortState xmlns:xlrd2="http://schemas.microsoft.com/office/spreadsheetml/2017/richdata2" ref="A6:J8">
    <sortCondition ref="A6:A8"/>
  </sortState>
  <mergeCells count="11">
    <mergeCell ref="A61:E61"/>
    <mergeCell ref="A1:E1"/>
    <mergeCell ref="A16:E16"/>
    <mergeCell ref="A3:E3"/>
    <mergeCell ref="A22:E22"/>
    <mergeCell ref="A11:E11"/>
    <mergeCell ref="A18:E18"/>
    <mergeCell ref="A28:E28"/>
    <mergeCell ref="A39:E39"/>
    <mergeCell ref="A46:E46"/>
    <mergeCell ref="A54:E54"/>
  </mergeCells>
  <pageMargins left="0.7" right="0.7" top="0.75" bottom="0.75" header="0.3" footer="0.3"/>
  <pageSetup paperSize="9" scale="91" orientation="portrait" horizontalDpi="90" verticalDpi="90" r:id="rId1"/>
  <rowBreaks count="3" manualBreakCount="3">
    <brk id="15" max="4" man="1"/>
    <brk id="38" max="4" man="1"/>
    <brk id="5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50E5129888814DAF3A78E788F59E72" ma:contentTypeVersion="16" ma:contentTypeDescription="Create a new document." ma:contentTypeScope="" ma:versionID="c64bafd692e26ff628861658e4ea47ba">
  <xsd:schema xmlns:xsd="http://www.w3.org/2001/XMLSchema" xmlns:xs="http://www.w3.org/2001/XMLSchema" xmlns:p="http://schemas.microsoft.com/office/2006/metadata/properties" xmlns:ns2="76200ea6-7f0e-4a22-8b18-aa43c9dd9519" xmlns:ns3="32f80839-bec2-4bdc-8ce3-9f444fdbc426" targetNamespace="http://schemas.microsoft.com/office/2006/metadata/properties" ma:root="true" ma:fieldsID="453ae170133677cd36412391a9be6e1d" ns2:_="" ns3:_="">
    <xsd:import namespace="76200ea6-7f0e-4a22-8b18-aa43c9dd9519"/>
    <xsd:import namespace="32f80839-bec2-4bdc-8ce3-9f444fdbc4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00ea6-7f0e-4a22-8b18-aa43c9dd9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c599ab7-55e5-40db-9431-276631c6cdcf"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f80839-bec2-4bdc-8ce3-9f444fdbc4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113da10-e486-4641-a21c-5c8aef680641}" ma:internalName="TaxCatchAll" ma:showField="CatchAllData" ma:web="32f80839-bec2-4bdc-8ce3-9f444fdbc4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6200ea6-7f0e-4a22-8b18-aa43c9dd9519">
      <Terms xmlns="http://schemas.microsoft.com/office/infopath/2007/PartnerControls"/>
    </lcf76f155ced4ddcb4097134ff3c332f>
    <TaxCatchAll xmlns="32f80839-bec2-4bdc-8ce3-9f444fdbc4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B28E8E-6E49-4ACC-9E40-0ACD4BE16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00ea6-7f0e-4a22-8b18-aa43c9dd9519"/>
    <ds:schemaRef ds:uri="32f80839-bec2-4bdc-8ce3-9f444fdbc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D2547-7D2E-43D3-9579-8DF599D4A2F1}">
  <ds:schemaRef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76200ea6-7f0e-4a22-8b18-aa43c9dd9519"/>
    <ds:schemaRef ds:uri="http://schemas.openxmlformats.org/package/2006/metadata/core-properties"/>
    <ds:schemaRef ds:uri="32f80839-bec2-4bdc-8ce3-9f444fdbc426"/>
    <ds:schemaRef ds:uri="http://www.w3.org/XML/1998/namespace"/>
    <ds:schemaRef ds:uri="http://purl.org/dc/terms/"/>
  </ds:schemaRefs>
</ds:datastoreItem>
</file>

<file path=customXml/itemProps3.xml><?xml version="1.0" encoding="utf-8"?>
<ds:datastoreItem xmlns:ds="http://schemas.openxmlformats.org/officeDocument/2006/customXml" ds:itemID="{919FBAD1-395A-411C-A92C-5BF95ADC0E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Investments Timetable</vt:lpstr>
      <vt:lpstr>Savings Timetable</vt:lpstr>
      <vt:lpstr>Capital Timetable</vt:lpstr>
      <vt:lpstr>Pay - Timetable</vt:lpstr>
      <vt:lpstr>Strategic Timetable</vt:lpstr>
      <vt:lpstr>Meeting Dates</vt:lpstr>
      <vt:lpstr>'Capital Timetable'!Print_Area</vt:lpstr>
      <vt:lpstr>'Investments Timetable'!Print_Area</vt:lpstr>
      <vt:lpstr>'Meeting Dates'!Print_Area</vt:lpstr>
      <vt:lpstr>'Pay - Timetable'!Print_Area</vt:lpstr>
      <vt:lpstr>'Savings Timetable'!Print_Area</vt:lpstr>
      <vt:lpstr>'Strategic Timetable'!Print_Area</vt:lpstr>
    </vt:vector>
  </TitlesOfParts>
  <Manager/>
  <Company>Kent Police and Essex Police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Annette Chan 42079912</dc:creator>
  <cp:keywords/>
  <dc:description/>
  <cp:lastModifiedBy>Janet Perry 42080681</cp:lastModifiedBy>
  <cp:revision/>
  <cp:lastPrinted>2023-02-14T10:29:33Z</cp:lastPrinted>
  <dcterms:created xsi:type="dcterms:W3CDTF">2020-05-18T13:10:04Z</dcterms:created>
  <dcterms:modified xsi:type="dcterms:W3CDTF">2023-09-25T21:50:34Z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0x0101001750E5129888814DAF3A78E788F59E72</vt:lpwstr>
  </property>
  <property fmtid="{D5CDD505-2E9C-101B-9397-08002B2CF9AE}" pid="3" name="Order">
    <vt:r8>11368000</vt:r8>
  </property>
  <property fmtid="{D5CDD505-2E9C-101B-9397-08002B2CF9AE}" pid="4" name="MediaServiceImageTags">
    <vt:lpwstr/>
  </property>
  <property fmtid="{D5CDD505-2E9C-101B-9397-08002B2CF9AE}" pid="5" name="MSIP_Label_8f716d1d-13e1-4569-9dd0-bef6621415c1_Enabled">
    <vt:lpwstr>true</vt:lpwstr>
  </property>
  <property fmtid="{D5CDD505-2E9C-101B-9397-08002B2CF9AE}" pid="6" name="MSIP_Label_8f716d1d-13e1-4569-9dd0-bef6621415c1_SetDate">
    <vt:lpwstr>2023-02-06T15:36:11Z</vt:lpwstr>
  </property>
  <property fmtid="{D5CDD505-2E9C-101B-9397-08002B2CF9AE}" pid="7" name="MSIP_Label_8f716d1d-13e1-4569-9dd0-bef6621415c1_Method">
    <vt:lpwstr>Standard</vt:lpwstr>
  </property>
  <property fmtid="{D5CDD505-2E9C-101B-9397-08002B2CF9AE}" pid="8" name="MSIP_Label_8f716d1d-13e1-4569-9dd0-bef6621415c1_Name">
    <vt:lpwstr>OFFICIAL</vt:lpwstr>
  </property>
  <property fmtid="{D5CDD505-2E9C-101B-9397-08002B2CF9AE}" pid="9" name="MSIP_Label_8f716d1d-13e1-4569-9dd0-bef6621415c1_SiteId">
    <vt:lpwstr>f31b07f0-9cf9-40db-964d-6ff986a97e3d</vt:lpwstr>
  </property>
  <property fmtid="{D5CDD505-2E9C-101B-9397-08002B2CF9AE}" pid="10" name="MSIP_Label_8f716d1d-13e1-4569-9dd0-bef6621415c1_ActionId">
    <vt:lpwstr>8814a5eb-e221-4a9b-b78c-315c3f15d941</vt:lpwstr>
  </property>
  <property fmtid="{D5CDD505-2E9C-101B-9397-08002B2CF9AE}" pid="11" name="MSIP_Label_8f716d1d-13e1-4569-9dd0-bef6621415c1_ContentBits">
    <vt:lpwstr>0</vt:lpwstr>
  </property>
</Properties>
</file>