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HMIC&amp;FRS\Data Collection Returns\2019.01.31\03 ECFRS Returns - Uploads to Huddle\2019.02.28\"/>
    </mc:Choice>
  </mc:AlternateContent>
  <bookViews>
    <workbookView xWindow="0" yWindow="0" windowWidth="19170" windowHeight="6630"/>
  </bookViews>
  <sheets>
    <sheet name="Introduction" sheetId="1" r:id="rId1"/>
    <sheet name="Contact details" sheetId="4" r:id="rId2"/>
    <sheet name="1. Effectiveness" sheetId="18" r:id="rId3"/>
    <sheet name="2. Efficiency" sheetId="21" r:id="rId4"/>
    <sheet name="3. People" sheetId="19" r:id="rId5"/>
    <sheet name="4. Feedback" sheetId="6" r:id="rId6"/>
    <sheet name="Definitions" sheetId="20" state="hidden" r:id="rId7"/>
    <sheet name="Lists" sheetId="5" state="hidden" r:id="rId8"/>
    <sheet name="Compilation" sheetId="22" state="hidden" r:id="rId9"/>
  </sheets>
  <externalReferences>
    <externalReference r:id="rId10"/>
  </externalReferences>
  <definedNames>
    <definedName name="Frequency">Lists!$G$2:$G$6</definedName>
    <definedName name="FRS" localSheetId="1">Lists!$A$1:$A$46</definedName>
    <definedName name="FRS_Name">#REF!</definedName>
    <definedName name="_xlnm.Print_Area" localSheetId="2">'1. Effectiveness'!$A$1:$BO$253</definedName>
    <definedName name="_xlnm.Print_Area" localSheetId="4">'3. People'!$B:$IV</definedName>
    <definedName name="_xlnm.Print_Area" localSheetId="0">Introduction!$A$1:$K$52</definedName>
    <definedName name="Selected_Service" localSheetId="3">'[1]Contact details'!$I$7</definedName>
    <definedName name="Selected_Service">'Contact details'!$I$7</definedName>
    <definedName name="Yes" localSheetId="2">Lists!$F$2:$F$3</definedName>
    <definedName name="YesNo" localSheetId="3">[1]Lists!$D$2:$D$3</definedName>
    <definedName name="YesNo">Lists!$D$2:$D$3</definedName>
    <definedName name="YN">Lists!$F$2:$F$3</definedName>
  </definedNames>
  <calcPr calcId="162913"/>
</workbook>
</file>

<file path=xl/calcChain.xml><?xml version="1.0" encoding="utf-8"?>
<calcChain xmlns="http://schemas.openxmlformats.org/spreadsheetml/2006/main">
  <c r="D66" i="18" l="1"/>
  <c r="O40" i="22" l="1"/>
  <c r="F46" i="22"/>
  <c r="F47" i="22"/>
  <c r="F48" i="22"/>
  <c r="F49" i="22"/>
  <c r="O49" i="22"/>
  <c r="O47" i="22"/>
  <c r="O48" i="22"/>
  <c r="O46" i="22"/>
  <c r="O39" i="22"/>
  <c r="O38" i="22"/>
  <c r="O37" i="22"/>
  <c r="F37" i="22"/>
  <c r="N50" i="22"/>
  <c r="N48" i="22"/>
  <c r="N49" i="22"/>
  <c r="N47" i="22"/>
  <c r="N37" i="22"/>
  <c r="O338" i="22" l="1"/>
  <c r="O334" i="22"/>
  <c r="O337" i="22"/>
  <c r="O336" i="22"/>
  <c r="O335" i="22"/>
  <c r="F334" i="22"/>
  <c r="F335" i="22"/>
  <c r="F336" i="22"/>
  <c r="F337" i="22"/>
  <c r="F338" i="22"/>
  <c r="O333" i="22"/>
  <c r="O332" i="22"/>
  <c r="O331" i="22"/>
  <c r="O330" i="22"/>
  <c r="O329" i="22"/>
  <c r="O328" i="22"/>
  <c r="F332" i="22"/>
  <c r="F333" i="22"/>
  <c r="O327" i="22"/>
  <c r="F327" i="22"/>
  <c r="F328" i="22"/>
  <c r="F329" i="22"/>
  <c r="F330" i="22"/>
  <c r="F331" i="22"/>
  <c r="O326" i="22"/>
  <c r="O325" i="22"/>
  <c r="O324" i="22"/>
  <c r="O323" i="22"/>
  <c r="O322" i="22"/>
  <c r="O321" i="22"/>
  <c r="O320" i="22"/>
  <c r="O319" i="22"/>
  <c r="O318" i="22"/>
  <c r="O317" i="22"/>
  <c r="O316" i="22"/>
  <c r="O314" i="22"/>
  <c r="O313" i="22"/>
  <c r="O310" i="22"/>
  <c r="O315" i="22"/>
  <c r="O312" i="22"/>
  <c r="O311" i="22"/>
  <c r="O309" i="22"/>
  <c r="O308" i="22"/>
  <c r="O307" i="22"/>
  <c r="F325" i="22"/>
  <c r="F326" i="22"/>
  <c r="F323" i="22"/>
  <c r="F324" i="22"/>
  <c r="F320" i="22"/>
  <c r="F321" i="22"/>
  <c r="F322" i="22"/>
  <c r="F309" i="22"/>
  <c r="F310" i="22"/>
  <c r="F311" i="22"/>
  <c r="F312" i="22"/>
  <c r="F313" i="22"/>
  <c r="F314" i="22"/>
  <c r="F315" i="22"/>
  <c r="F316" i="22"/>
  <c r="F317" i="22"/>
  <c r="F318" i="22"/>
  <c r="F319" i="22"/>
  <c r="F307" i="22"/>
  <c r="F308" i="22"/>
  <c r="O306" i="22"/>
  <c r="O305" i="22"/>
  <c r="O304" i="22"/>
  <c r="O303" i="22"/>
  <c r="O302" i="22"/>
  <c r="O301" i="22"/>
  <c r="O300" i="22"/>
  <c r="O299" i="22"/>
  <c r="O298" i="22"/>
  <c r="O297" i="22"/>
  <c r="O296" i="22"/>
  <c r="O295" i="22"/>
  <c r="F304" i="22"/>
  <c r="F305" i="22"/>
  <c r="F306" i="22"/>
  <c r="O294" i="22"/>
  <c r="O293" i="22"/>
  <c r="O292" i="22"/>
  <c r="O291" i="22"/>
  <c r="O290" i="22"/>
  <c r="O289" i="22"/>
  <c r="O288" i="22"/>
  <c r="O287" i="22"/>
  <c r="O286" i="22"/>
  <c r="O285" i="22"/>
  <c r="O284" i="22"/>
  <c r="O283" i="22"/>
  <c r="O282" i="22"/>
  <c r="O281" i="22"/>
  <c r="O280" i="22"/>
  <c r="O279" i="22"/>
  <c r="O278" i="22"/>
  <c r="O277" i="22"/>
  <c r="O276" i="22"/>
  <c r="O275" i="22"/>
  <c r="O274" i="22"/>
  <c r="O273" i="22"/>
  <c r="O272" i="22"/>
  <c r="O271" i="22"/>
  <c r="O270" i="22"/>
  <c r="O269" i="22"/>
  <c r="O268" i="22"/>
  <c r="O267" i="22"/>
  <c r="O266" i="22"/>
  <c r="O265" i="22"/>
  <c r="O264" i="22"/>
  <c r="O263" i="22"/>
  <c r="O262" i="22"/>
  <c r="O261" i="22"/>
  <c r="O260" i="22"/>
  <c r="O259" i="22"/>
  <c r="O258" i="22"/>
  <c r="O257" i="22"/>
  <c r="O256" i="22"/>
  <c r="O255" i="22"/>
  <c r="O254" i="22"/>
  <c r="O253" i="22"/>
  <c r="O252" i="22"/>
  <c r="O251" i="22"/>
  <c r="O250" i="22"/>
  <c r="O249" i="22"/>
  <c r="O248" i="22"/>
  <c r="O247" i="22"/>
  <c r="O246" i="22"/>
  <c r="O245" i="22"/>
  <c r="O244" i="22"/>
  <c r="O243" i="22"/>
  <c r="O242" i="22"/>
  <c r="O241" i="22"/>
  <c r="O240" i="22"/>
  <c r="O239" i="22"/>
  <c r="O238" i="22"/>
  <c r="O237" i="22"/>
  <c r="O236" i="22"/>
  <c r="O235" i="22"/>
  <c r="O234" i="22"/>
  <c r="O233" i="22"/>
  <c r="O232" i="22"/>
  <c r="O231" i="22"/>
  <c r="O230" i="22"/>
  <c r="O229" i="22"/>
  <c r="O228" i="22"/>
  <c r="O227" i="22"/>
  <c r="O226" i="22"/>
  <c r="O225" i="22"/>
  <c r="O224" i="22"/>
  <c r="O223" i="22"/>
  <c r="O222" i="22"/>
  <c r="O221" i="22"/>
  <c r="O220" i="22"/>
  <c r="O219" i="22"/>
  <c r="O218" i="22"/>
  <c r="O217" i="22"/>
  <c r="O216" i="22"/>
  <c r="O215" i="22"/>
  <c r="O214" i="22"/>
  <c r="O213" i="22"/>
  <c r="O212" i="22"/>
  <c r="O211" i="22"/>
  <c r="O210" i="22"/>
  <c r="O209" i="22"/>
  <c r="O208" i="22"/>
  <c r="O207" i="22"/>
  <c r="O206" i="22"/>
  <c r="O205" i="22"/>
  <c r="O204" i="22"/>
  <c r="O203" i="22"/>
  <c r="O202" i="22"/>
  <c r="O201" i="22"/>
  <c r="O200" i="22"/>
  <c r="O199" i="22"/>
  <c r="O198" i="22"/>
  <c r="O197" i="22"/>
  <c r="O196" i="22"/>
  <c r="O195" i="22"/>
  <c r="O194" i="22"/>
  <c r="O193" i="22"/>
  <c r="O192" i="22"/>
  <c r="O191" i="22"/>
  <c r="O190" i="22"/>
  <c r="O189" i="22"/>
  <c r="O188" i="22"/>
  <c r="O187" i="22"/>
  <c r="O186" i="22"/>
  <c r="O185" i="22"/>
  <c r="O184" i="22"/>
  <c r="O183" i="22"/>
  <c r="O182" i="22"/>
  <c r="O181" i="22"/>
  <c r="O180" i="22"/>
  <c r="O179" i="22"/>
  <c r="O178" i="22"/>
  <c r="O177" i="22"/>
  <c r="O176" i="22"/>
  <c r="O175" i="22"/>
  <c r="O174" i="22"/>
  <c r="O173" i="22"/>
  <c r="O172" i="22"/>
  <c r="O171" i="22"/>
  <c r="O170" i="22"/>
  <c r="O169" i="22"/>
  <c r="O168" i="22"/>
  <c r="O167" i="22"/>
  <c r="O166" i="22"/>
  <c r="O165" i="22"/>
  <c r="O164" i="22"/>
  <c r="O163" i="22"/>
  <c r="F178" i="22"/>
  <c r="F179" i="22"/>
  <c r="F180" i="22"/>
  <c r="F181" i="22"/>
  <c r="F182" i="22"/>
  <c r="F183" i="22"/>
  <c r="F184" i="22"/>
  <c r="F185" i="22"/>
  <c r="F186" i="22"/>
  <c r="F187" i="22"/>
  <c r="F188" i="22"/>
  <c r="F189" i="22"/>
  <c r="F190" i="22"/>
  <c r="F191" i="22"/>
  <c r="F192" i="22"/>
  <c r="F193" i="22"/>
  <c r="F194" i="22"/>
  <c r="F195" i="22"/>
  <c r="F196" i="22"/>
  <c r="F197" i="22"/>
  <c r="F198" i="22"/>
  <c r="F199" i="22"/>
  <c r="F200" i="22"/>
  <c r="F201" i="22"/>
  <c r="F202" i="22"/>
  <c r="F203" i="22"/>
  <c r="F204" i="22"/>
  <c r="F205" i="22"/>
  <c r="F206" i="22"/>
  <c r="F207" i="22"/>
  <c r="F208" i="22"/>
  <c r="F209" i="22"/>
  <c r="F210" i="22"/>
  <c r="F211" i="22"/>
  <c r="F212" i="22"/>
  <c r="F213" i="22"/>
  <c r="F214" i="22"/>
  <c r="F215" i="22"/>
  <c r="F216" i="22"/>
  <c r="F217" i="22"/>
  <c r="F218" i="22"/>
  <c r="F219" i="22"/>
  <c r="F220" i="22"/>
  <c r="F221" i="22"/>
  <c r="F222" i="22"/>
  <c r="F223" i="22"/>
  <c r="F224" i="22"/>
  <c r="F225" i="22"/>
  <c r="F226" i="22"/>
  <c r="F227" i="22"/>
  <c r="F228" i="22"/>
  <c r="F229" i="22"/>
  <c r="F230" i="22"/>
  <c r="F231" i="22"/>
  <c r="F232" i="22"/>
  <c r="F233" i="22"/>
  <c r="F234" i="22"/>
  <c r="F235" i="22"/>
  <c r="F236" i="22"/>
  <c r="F237" i="22"/>
  <c r="F238" i="22"/>
  <c r="F239" i="22"/>
  <c r="F240" i="22"/>
  <c r="F241" i="22"/>
  <c r="F242" i="22"/>
  <c r="F243" i="22"/>
  <c r="F244" i="22"/>
  <c r="F245" i="22"/>
  <c r="F246" i="22"/>
  <c r="F247" i="22"/>
  <c r="F248" i="22"/>
  <c r="F249" i="22"/>
  <c r="F250" i="22"/>
  <c r="F251" i="22"/>
  <c r="F252" i="22"/>
  <c r="F253" i="22"/>
  <c r="F254" i="22"/>
  <c r="F255" i="22"/>
  <c r="F256" i="22"/>
  <c r="F257" i="22"/>
  <c r="F258" i="22"/>
  <c r="F259" i="22"/>
  <c r="F260" i="22"/>
  <c r="F261" i="22"/>
  <c r="F262" i="22"/>
  <c r="F263" i="22"/>
  <c r="F264" i="22"/>
  <c r="F265" i="22"/>
  <c r="F266" i="22"/>
  <c r="F267" i="22"/>
  <c r="F268" i="22"/>
  <c r="F269" i="22"/>
  <c r="F270" i="22"/>
  <c r="F271" i="22"/>
  <c r="F272" i="22"/>
  <c r="F273" i="22"/>
  <c r="F274" i="22"/>
  <c r="F275" i="22"/>
  <c r="F276" i="22"/>
  <c r="F277" i="22"/>
  <c r="F278" i="22"/>
  <c r="F279" i="22"/>
  <c r="F280" i="22"/>
  <c r="F281" i="22"/>
  <c r="F282" i="22"/>
  <c r="F283" i="22"/>
  <c r="F284" i="22"/>
  <c r="F285" i="22"/>
  <c r="F286" i="22"/>
  <c r="F287" i="22"/>
  <c r="F288" i="22"/>
  <c r="F289" i="22"/>
  <c r="F290" i="22"/>
  <c r="F291" i="22"/>
  <c r="F292" i="22"/>
  <c r="F293" i="22"/>
  <c r="F294" i="22"/>
  <c r="F295" i="22"/>
  <c r="F296" i="22"/>
  <c r="F297" i="22"/>
  <c r="F298" i="22"/>
  <c r="F299" i="22"/>
  <c r="F300" i="22"/>
  <c r="F301" i="22"/>
  <c r="F302" i="22"/>
  <c r="F303" i="22"/>
  <c r="O162" i="22" l="1"/>
  <c r="O161" i="22"/>
  <c r="O160" i="22"/>
  <c r="O159" i="22"/>
  <c r="O158" i="22"/>
  <c r="O157" i="22"/>
  <c r="O156" i="22"/>
  <c r="O155" i="22"/>
  <c r="O154" i="22"/>
  <c r="O153" i="22"/>
  <c r="O152" i="22"/>
  <c r="O151" i="22"/>
  <c r="O150" i="22"/>
  <c r="O149" i="22"/>
  <c r="O148" i="22"/>
  <c r="O147" i="22"/>
  <c r="O146" i="22"/>
  <c r="O145" i="22" l="1"/>
  <c r="O144" i="22"/>
  <c r="O143" i="22"/>
  <c r="O142" i="22"/>
  <c r="O140" i="22"/>
  <c r="O141" i="22"/>
  <c r="O139" i="22"/>
  <c r="F159" i="22"/>
  <c r="F160" i="22"/>
  <c r="F161" i="22"/>
  <c r="F162" i="22"/>
  <c r="F163" i="22"/>
  <c r="F164" i="22"/>
  <c r="F165" i="22"/>
  <c r="F166" i="22"/>
  <c r="F167" i="22"/>
  <c r="F168" i="22"/>
  <c r="F169" i="22"/>
  <c r="F170" i="22"/>
  <c r="F171" i="22"/>
  <c r="F172" i="22"/>
  <c r="F173" i="22"/>
  <c r="F174" i="22"/>
  <c r="F175" i="22"/>
  <c r="F176" i="22"/>
  <c r="F177" i="22"/>
  <c r="F139" i="22"/>
  <c r="F140" i="22"/>
  <c r="F141" i="22"/>
  <c r="F142" i="22"/>
  <c r="F143" i="22"/>
  <c r="F144" i="22"/>
  <c r="F145" i="22"/>
  <c r="F146" i="22"/>
  <c r="F147" i="22"/>
  <c r="F148" i="22"/>
  <c r="F149" i="22"/>
  <c r="F150" i="22"/>
  <c r="F151" i="22"/>
  <c r="F152" i="22"/>
  <c r="F153" i="22"/>
  <c r="F154" i="22"/>
  <c r="F155" i="22"/>
  <c r="F156" i="22"/>
  <c r="F157" i="22"/>
  <c r="F158" i="22"/>
  <c r="O138" i="22" l="1"/>
  <c r="O137" i="22"/>
  <c r="F137" i="22"/>
  <c r="F138" i="22"/>
  <c r="O136" i="22"/>
  <c r="O135" i="22"/>
  <c r="O134" i="22"/>
  <c r="O133" i="22"/>
  <c r="O132" i="22"/>
  <c r="O131" i="22"/>
  <c r="O129" i="22"/>
  <c r="O128" i="22"/>
  <c r="O130" i="22"/>
  <c r="O127" i="22"/>
  <c r="O126" i="22"/>
  <c r="O125" i="22"/>
  <c r="O124" i="22"/>
  <c r="O123" i="22"/>
  <c r="O122" i="22"/>
  <c r="O121" i="22"/>
  <c r="O120" i="22"/>
  <c r="O119" i="22"/>
  <c r="O118" i="22"/>
  <c r="O117" i="22"/>
  <c r="O116" i="22"/>
  <c r="O115" i="22"/>
  <c r="O114" i="22"/>
  <c r="O113" i="22"/>
  <c r="O112" i="22"/>
  <c r="O111" i="22"/>
  <c r="O110" i="22"/>
  <c r="O109" i="22"/>
  <c r="O108" i="22"/>
  <c r="O107" i="22"/>
  <c r="O106" i="22"/>
  <c r="O105" i="22"/>
  <c r="O104" i="22"/>
  <c r="O103" i="22" l="1"/>
  <c r="O102" i="22"/>
  <c r="O101" i="22"/>
  <c r="O100" i="22"/>
  <c r="O99" i="22"/>
  <c r="O98" i="22"/>
  <c r="O97" i="22"/>
  <c r="O96" i="22"/>
  <c r="O95" i="22"/>
  <c r="O93" i="22"/>
  <c r="O94" i="22"/>
  <c r="O92" i="22"/>
  <c r="O91" i="22"/>
  <c r="O90" i="22"/>
  <c r="O89"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O88" i="22"/>
  <c r="O87" i="22"/>
  <c r="O86" i="22"/>
  <c r="O85" i="22"/>
  <c r="O84" i="22"/>
  <c r="O83" i="22"/>
  <c r="O82" i="22"/>
  <c r="O81" i="22"/>
  <c r="O80" i="22"/>
  <c r="O79" i="22"/>
  <c r="O78" i="22"/>
  <c r="O77" i="22"/>
  <c r="O76" i="22"/>
  <c r="O75" i="22"/>
  <c r="O74" i="22"/>
  <c r="O73" i="22"/>
  <c r="O72" i="22"/>
  <c r="O71" i="22"/>
  <c r="O70" i="22"/>
  <c r="O69" i="22"/>
  <c r="O68" i="22"/>
  <c r="O67" i="22"/>
  <c r="O66" i="22"/>
  <c r="O65" i="22"/>
  <c r="O63" i="22"/>
  <c r="F58" i="22" l="1"/>
  <c r="F59" i="22"/>
  <c r="F60" i="22"/>
  <c r="F61" i="22"/>
  <c r="F62" i="22"/>
  <c r="F63" i="22"/>
  <c r="F64" i="22"/>
  <c r="F65" i="22"/>
  <c r="F66" i="22"/>
  <c r="F67" i="22"/>
  <c r="O59" i="22"/>
  <c r="O58" i="22"/>
  <c r="O57" i="22"/>
  <c r="O62" i="22" l="1"/>
  <c r="O61" i="22"/>
  <c r="O64" i="22"/>
  <c r="O60" i="22"/>
  <c r="O56" i="22"/>
  <c r="O55" i="22"/>
  <c r="O54" i="22"/>
  <c r="O53" i="22"/>
  <c r="O52" i="22"/>
  <c r="O51" i="22"/>
  <c r="F57" i="22"/>
  <c r="F53" i="22"/>
  <c r="F54" i="22"/>
  <c r="F55" i="22"/>
  <c r="F56" i="22"/>
  <c r="O50" i="22"/>
  <c r="O45" i="22"/>
  <c r="O44" i="22"/>
  <c r="O43" i="22"/>
  <c r="O42" i="22"/>
  <c r="O41" i="22"/>
  <c r="F41" i="22"/>
  <c r="F42" i="22"/>
  <c r="F43" i="22"/>
  <c r="F44" i="22"/>
  <c r="F45" i="22"/>
  <c r="F50" i="22"/>
  <c r="F51" i="22"/>
  <c r="F52" i="22"/>
  <c r="F68" i="22"/>
  <c r="F69" i="22"/>
  <c r="F70" i="22"/>
  <c r="F71" i="22"/>
  <c r="F72" i="22"/>
  <c r="F73" i="22"/>
  <c r="F74" i="22"/>
  <c r="F75" i="22"/>
  <c r="F76" i="22"/>
  <c r="F77" i="22"/>
  <c r="F78" i="22"/>
  <c r="F79" i="22"/>
  <c r="F80" i="22"/>
  <c r="F81" i="22"/>
  <c r="F82" i="22"/>
  <c r="F83" i="22"/>
  <c r="F84" i="22"/>
  <c r="F85" i="22"/>
  <c r="F86" i="22"/>
  <c r="O33" i="22"/>
  <c r="O36" i="22"/>
  <c r="O35" i="22"/>
  <c r="O34" i="22"/>
  <c r="F36" i="22"/>
  <c r="F38" i="22"/>
  <c r="F39" i="22"/>
  <c r="F40" i="22"/>
  <c r="O32" i="22"/>
  <c r="O31" i="22"/>
  <c r="O30" i="22"/>
  <c r="O29" i="22"/>
  <c r="O28" i="22"/>
  <c r="O27" i="22"/>
  <c r="F28" i="22"/>
  <c r="F29" i="22"/>
  <c r="F30" i="22"/>
  <c r="F31" i="22"/>
  <c r="F32" i="22"/>
  <c r="F33" i="22"/>
  <c r="F34" i="22"/>
  <c r="F35" i="22"/>
  <c r="O26" i="22"/>
  <c r="O25" i="22"/>
  <c r="O24" i="22"/>
  <c r="O23" i="22"/>
  <c r="O22" i="22"/>
  <c r="O21" i="22"/>
  <c r="O20" i="22"/>
  <c r="F26" i="22"/>
  <c r="F27" i="22"/>
  <c r="O19" i="22"/>
  <c r="O18" i="22"/>
  <c r="O17" i="22"/>
  <c r="F18" i="22"/>
  <c r="F19" i="22"/>
  <c r="F20" i="22"/>
  <c r="F21" i="22"/>
  <c r="F22" i="22"/>
  <c r="F23" i="22"/>
  <c r="F24" i="22"/>
  <c r="F25" i="22"/>
  <c r="O16" i="22"/>
  <c r="O15" i="22"/>
  <c r="O14" i="22"/>
  <c r="O13" i="22"/>
  <c r="O12" i="22"/>
  <c r="O11" i="22"/>
  <c r="O10" i="22"/>
  <c r="O9" i="22"/>
  <c r="O8" i="22"/>
  <c r="F3" i="22"/>
  <c r="F4" i="22"/>
  <c r="F5" i="22"/>
  <c r="F6" i="22"/>
  <c r="F7" i="22"/>
  <c r="F8" i="22"/>
  <c r="F9" i="22"/>
  <c r="F10" i="22"/>
  <c r="F11" i="22"/>
  <c r="F12" i="22"/>
  <c r="F13" i="22"/>
  <c r="F14" i="22"/>
  <c r="F15" i="22"/>
  <c r="F16" i="22"/>
  <c r="F17" i="22"/>
  <c r="O7" i="22"/>
  <c r="O6" i="22"/>
  <c r="O5" i="22"/>
  <c r="O4" i="22"/>
  <c r="O3" i="22"/>
  <c r="N2" i="22"/>
  <c r="F2" i="22"/>
  <c r="N70" i="22"/>
  <c r="N224" i="22"/>
  <c r="N330" i="22"/>
  <c r="N272" i="22"/>
  <c r="N85" i="22"/>
  <c r="N316" i="22"/>
  <c r="N322" i="22"/>
  <c r="N291" i="22"/>
  <c r="N315" i="22"/>
  <c r="N218" i="22"/>
  <c r="N175" i="22"/>
  <c r="N94" i="22"/>
  <c r="N29" i="22"/>
  <c r="N14" i="22"/>
  <c r="N233" i="22"/>
  <c r="N237" i="22"/>
  <c r="N298" i="22"/>
  <c r="N245" i="22"/>
  <c r="N323" i="22"/>
  <c r="N305" i="22"/>
  <c r="N287" i="22"/>
  <c r="N91" i="22"/>
  <c r="N55" i="22"/>
  <c r="N310" i="22"/>
  <c r="N170" i="22"/>
  <c r="N262" i="22"/>
  <c r="N181" i="22"/>
  <c r="N260" i="22"/>
  <c r="N231" i="22"/>
  <c r="N189" i="22"/>
  <c r="N188" i="22"/>
  <c r="N211" i="22"/>
  <c r="N273" i="22"/>
  <c r="N275" i="22"/>
  <c r="N281" i="22"/>
  <c r="N163" i="22"/>
  <c r="N256" i="22"/>
  <c r="N79" i="22"/>
  <c r="N38" i="22"/>
  <c r="N45" i="22"/>
  <c r="N168" i="22"/>
  <c r="N331" i="22"/>
  <c r="N271" i="22"/>
  <c r="N289" i="22"/>
  <c r="N252" i="22"/>
  <c r="N137" i="22"/>
  <c r="N214" i="22"/>
  <c r="N300" i="22"/>
  <c r="N46" i="22"/>
  <c r="N226" i="22"/>
  <c r="N186" i="22"/>
  <c r="N161" i="22"/>
  <c r="N61" i="22"/>
  <c r="N24" i="22"/>
  <c r="N115" i="22"/>
  <c r="N86" i="22"/>
  <c r="N110" i="22"/>
  <c r="N76" i="22"/>
  <c r="N30" i="22"/>
  <c r="N165" i="22"/>
  <c r="N65" i="22"/>
  <c r="N309" i="22"/>
  <c r="N182" i="22"/>
  <c r="N155" i="22"/>
  <c r="N153" i="22"/>
  <c r="N288" i="22"/>
  <c r="N191" i="22"/>
  <c r="N152" i="22"/>
  <c r="N203" i="22"/>
  <c r="N122" i="22"/>
  <c r="N21" i="22"/>
  <c r="N173" i="22"/>
  <c r="N286" i="22"/>
  <c r="N123" i="22"/>
  <c r="N74" i="22"/>
  <c r="N147" i="22"/>
  <c r="N253" i="22"/>
  <c r="N207" i="22"/>
  <c r="N274" i="22"/>
  <c r="N138" i="22"/>
  <c r="N166" i="22"/>
  <c r="N162" i="22"/>
  <c r="N130" i="22"/>
  <c r="N199" i="22"/>
  <c r="N266" i="22"/>
  <c r="N270" i="22"/>
  <c r="N304" i="22"/>
  <c r="N40" i="22"/>
  <c r="N318" i="22"/>
  <c r="N89" i="22"/>
  <c r="N18" i="22"/>
  <c r="N107" i="22"/>
  <c r="N36" i="22"/>
  <c r="N126" i="22"/>
  <c r="N84" i="22"/>
  <c r="N52" i="22"/>
  <c r="N308" i="22"/>
  <c r="N190" i="22"/>
  <c r="N259" i="22"/>
  <c r="N285" i="22"/>
  <c r="N71" i="22"/>
  <c r="N169" i="22"/>
  <c r="N296" i="22"/>
  <c r="N142" i="22"/>
  <c r="N269" i="22"/>
  <c r="N210" i="22"/>
  <c r="N12" i="22"/>
  <c r="N206" i="22"/>
  <c r="N336" i="22"/>
  <c r="N334" i="22"/>
  <c r="N209" i="22"/>
  <c r="N5" i="22"/>
  <c r="N17" i="22"/>
  <c r="N11" i="22"/>
  <c r="N230" i="22"/>
  <c r="N156" i="22"/>
  <c r="N293" i="22"/>
  <c r="N299" i="22"/>
  <c r="N63" i="22"/>
  <c r="N88" i="22"/>
  <c r="N23" i="22"/>
  <c r="N139" i="22"/>
  <c r="N90" i="22"/>
  <c r="N67" i="22"/>
  <c r="N187" i="22"/>
  <c r="N51" i="22"/>
  <c r="N72" i="22"/>
  <c r="N277" i="22"/>
  <c r="N219" i="22"/>
  <c r="N267" i="22"/>
  <c r="N295" i="22"/>
  <c r="N335" i="22"/>
  <c r="N282" i="22"/>
  <c r="N228" i="22"/>
  <c r="N276" i="22"/>
  <c r="N333" i="22"/>
  <c r="N248" i="22"/>
  <c r="N160" i="22"/>
  <c r="N8" i="22"/>
  <c r="N144" i="22"/>
  <c r="N326" i="22"/>
  <c r="N164" i="22"/>
  <c r="N196" i="22"/>
  <c r="N157" i="22"/>
  <c r="N204" i="22"/>
  <c r="N132" i="22"/>
  <c r="N43" i="22"/>
  <c r="N198" i="22"/>
  <c r="N301" i="22"/>
  <c r="N195" i="22"/>
  <c r="N264" i="22"/>
  <c r="N64" i="22"/>
  <c r="N280" i="22"/>
  <c r="N294" i="22"/>
  <c r="N60" i="22"/>
  <c r="N239" i="22"/>
  <c r="N39" i="22"/>
  <c r="N254" i="22"/>
  <c r="N246" i="22"/>
  <c r="N312" i="22"/>
  <c r="N279" i="22"/>
  <c r="N255" i="22"/>
  <c r="N41" i="22"/>
  <c r="N221" i="22"/>
  <c r="N146" i="22"/>
  <c r="N265" i="22"/>
  <c r="N329" i="22"/>
  <c r="N192" i="22"/>
  <c r="N125" i="22"/>
  <c r="N307" i="22"/>
  <c r="N179" i="22"/>
  <c r="N96" i="22"/>
  <c r="N56" i="22"/>
  <c r="N133" i="22"/>
  <c r="N99" i="22"/>
  <c r="N6" i="22"/>
  <c r="N212" i="22"/>
  <c r="N62" i="22"/>
  <c r="N311" i="22"/>
  <c r="N145" i="22"/>
  <c r="N171" i="22"/>
  <c r="N80" i="22"/>
  <c r="N77" i="22"/>
  <c r="N10" i="22"/>
  <c r="N4" i="22"/>
  <c r="N232" i="22"/>
  <c r="N332" i="22"/>
  <c r="N213" i="22"/>
  <c r="N114" i="22"/>
  <c r="N263" i="22"/>
  <c r="N202" i="22"/>
  <c r="N268" i="22"/>
  <c r="N140" i="22"/>
  <c r="N119" i="22"/>
  <c r="N98" i="22"/>
  <c r="N242" i="22"/>
  <c r="N338" i="22"/>
  <c r="N9" i="22"/>
  <c r="N208" i="22"/>
  <c r="N120" i="22"/>
  <c r="N116" i="22"/>
  <c r="N243" i="22"/>
  <c r="N28" i="22"/>
  <c r="N148" i="22"/>
  <c r="N66" i="22"/>
  <c r="N143" i="22"/>
  <c r="N128" i="22"/>
  <c r="N35" i="22"/>
  <c r="N261" i="22"/>
  <c r="N105" i="22"/>
  <c r="N27" i="22"/>
  <c r="N328" i="22"/>
  <c r="N284" i="22"/>
  <c r="N244" i="22"/>
  <c r="N53" i="22"/>
  <c r="N25" i="22"/>
  <c r="N250" i="22"/>
  <c r="N235" i="22"/>
  <c r="N278" i="22"/>
  <c r="N92" i="22"/>
  <c r="N69" i="22"/>
  <c r="N42" i="22"/>
  <c r="N251" i="22"/>
  <c r="N247" i="22"/>
  <c r="N215" i="22"/>
  <c r="N108" i="22"/>
  <c r="N26" i="22"/>
  <c r="N101" i="22"/>
  <c r="N34" i="22"/>
  <c r="N97" i="22"/>
  <c r="N104" i="22"/>
  <c r="N112" i="22"/>
  <c r="N103" i="22"/>
  <c r="N319" i="22"/>
  <c r="N303" i="22"/>
  <c r="N57" i="22"/>
  <c r="N141" i="22"/>
  <c r="N227" i="22"/>
  <c r="N283" i="22"/>
  <c r="N172" i="22"/>
  <c r="N81" i="22"/>
  <c r="N135" i="22"/>
  <c r="N327" i="22"/>
  <c r="N234" i="22"/>
  <c r="N158" i="22"/>
  <c r="N302" i="22"/>
  <c r="N200" i="22"/>
  <c r="N290" i="22"/>
  <c r="N13" i="22"/>
  <c r="N205" i="22"/>
  <c r="N194" i="22"/>
  <c r="N118" i="22"/>
  <c r="N176" i="22"/>
  <c r="N177" i="22"/>
  <c r="N117" i="22"/>
  <c r="N59" i="22"/>
  <c r="N292" i="22"/>
  <c r="N121" i="22"/>
  <c r="N180" i="22"/>
  <c r="N129" i="22"/>
  <c r="N95" i="22"/>
  <c r="N183" i="22"/>
  <c r="N151" i="22"/>
  <c r="N223" i="22"/>
  <c r="N174" i="22"/>
  <c r="N257" i="22"/>
  <c r="N241" i="22"/>
  <c r="N238" i="22"/>
  <c r="N314" i="22"/>
  <c r="N149" i="22"/>
  <c r="N44" i="22"/>
  <c r="N337" i="22"/>
  <c r="N320" i="22"/>
  <c r="N249" i="22"/>
  <c r="N220" i="22"/>
  <c r="N325" i="22"/>
  <c r="N82" i="22"/>
  <c r="N217" i="22"/>
  <c r="N178" i="22"/>
  <c r="N22" i="22"/>
  <c r="N184" i="22"/>
  <c r="N222" i="22"/>
  <c r="N20" i="22"/>
  <c r="N100" i="22"/>
  <c r="N54" i="22"/>
  <c r="N106" i="22"/>
  <c r="N167" i="22"/>
  <c r="N185" i="22"/>
  <c r="N317" i="22"/>
  <c r="N58" i="22"/>
  <c r="N75" i="22"/>
  <c r="N324" i="22"/>
  <c r="N102" i="22"/>
  <c r="N159" i="22"/>
  <c r="N240" i="22"/>
  <c r="N258" i="22"/>
  <c r="N93" i="22"/>
  <c r="N193" i="22"/>
  <c r="N68" i="22"/>
  <c r="N15" i="22"/>
  <c r="N313" i="22"/>
  <c r="N321" i="22"/>
  <c r="N73" i="22"/>
  <c r="N150" i="22"/>
  <c r="N306" i="22"/>
  <c r="N216" i="22"/>
  <c r="N7" i="22"/>
  <c r="N136" i="22"/>
  <c r="N127" i="22"/>
  <c r="N134" i="22"/>
  <c r="N83" i="22"/>
  <c r="N109" i="22"/>
  <c r="N225" i="22"/>
  <c r="N124" i="22"/>
  <c r="N236" i="22"/>
  <c r="N201" i="22"/>
  <c r="N87" i="22"/>
  <c r="N33" i="22"/>
  <c r="N131" i="22"/>
  <c r="N197" i="22"/>
  <c r="N78" i="22"/>
  <c r="N111" i="22"/>
  <c r="N32" i="22"/>
  <c r="N297" i="22"/>
  <c r="N229" i="22"/>
  <c r="N154" i="22"/>
  <c r="N113" i="22"/>
  <c r="N3" i="22"/>
  <c r="N19" i="22"/>
  <c r="N16" i="22"/>
  <c r="N31" i="22"/>
</calcChain>
</file>

<file path=xl/sharedStrings.xml><?xml version="1.0" encoding="utf-8"?>
<sst xmlns="http://schemas.openxmlformats.org/spreadsheetml/2006/main" count="3855" uniqueCount="944">
  <si>
    <t>OFFICIAL SENSITIVE - WHEN COMPLETED</t>
  </si>
  <si>
    <t xml:space="preserve">Fire and Rescue Service </t>
  </si>
  <si>
    <t>We may need to contact your service to clarify the data in this return. Please provide relevant contact details below:</t>
  </si>
  <si>
    <t>Name</t>
  </si>
  <si>
    <t>Phone contact</t>
  </si>
  <si>
    <t>Email contact</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</si>
  <si>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</si>
  <si>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</si>
  <si>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</si>
  <si>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</si>
  <si>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</si>
  <si>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</si>
  <si>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</si>
  <si>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</si>
  <si>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</si>
  <si>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</si>
  <si>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</si>
  <si>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</si>
  <si>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</si>
  <si>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</si>
  <si>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</si>
  <si>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 xml:space="preserve">Gloucestershire </t>
  </si>
  <si>
    <t>Greater Manchester</t>
  </si>
  <si>
    <t>Hampshire</t>
  </si>
  <si>
    <t>Hereford and Worcester</t>
  </si>
  <si>
    <t xml:space="preserve">Hertfordshire  </t>
  </si>
  <si>
    <t>Humberside</t>
  </si>
  <si>
    <t>Isle of Wight</t>
  </si>
  <si>
    <t>Isles of Scilly</t>
  </si>
  <si>
    <t>Kent</t>
  </si>
  <si>
    <t>Lancashire</t>
  </si>
  <si>
    <t>Leicestershire</t>
  </si>
  <si>
    <t>Lincolnshire</t>
  </si>
  <si>
    <t>London (LFEPA)</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</si>
  <si>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</si>
  <si>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</si>
  <si>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</si>
  <si>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</si>
  <si>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</si>
  <si>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</si>
  <si>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</si>
  <si>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</si>
  <si>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</si>
  <si>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</si>
  <si>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</si>
  <si>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</si>
  <si>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</si>
  <si>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</si>
  <si>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</si>
  <si>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</si>
  <si>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</si>
  <si>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Date of return to HMICFRS (dd/mm/yy)</t>
  </si>
  <si>
    <t>How could the template be made easier to complete?</t>
  </si>
  <si>
    <t>Please list any requested data which you were unable to return and provide us with a description of why this data is not available</t>
  </si>
  <si>
    <t>Roughly, how long did it take for your service to complete the return?</t>
  </si>
  <si>
    <t>Yes</t>
  </si>
  <si>
    <t>No</t>
  </si>
  <si>
    <t>Other</t>
  </si>
  <si>
    <t>Please list all of the departments within your service who were required to provide data for this return</t>
  </si>
  <si>
    <t>Please provide any further comments you may have on the data return</t>
  </si>
  <si>
    <t>Watch &amp; Crew managers (or equivalent)</t>
  </si>
  <si>
    <t>1 April 2017 to 31 March 2018</t>
  </si>
  <si>
    <t>FIRE AND RESCUE SERVICE INSPECTIONS: DATA COLLECTION</t>
  </si>
  <si>
    <t>Name of chief officer signing off return</t>
  </si>
  <si>
    <t>Please Select</t>
  </si>
  <si>
    <t xml:space="preserve">We would welcome feedback from services in order to improve our future data collections. We have requested feedback on a number of specific questions below but would welcome any wider comments or suggestions you may have. </t>
  </si>
  <si>
    <t>As part of the Fire and Rescue Service (FRS) inspections, HMICFRS is inspecting each service on its efficiency, effectiveness and how well it looks after its people. The data collected via this template forms part of the inspection methodology. Data will always be considered alongside other evidence collected before and during the inspection process (e.g. from document reviews, interviews, reality testing or staff surveys).</t>
  </si>
  <si>
    <t>Guidance</t>
  </si>
  <si>
    <t>Service Comments</t>
  </si>
  <si>
    <t>Retained firefighters</t>
  </si>
  <si>
    <r>
      <t xml:space="preserve">The principal inspection questions are:
1. How </t>
    </r>
    <r>
      <rPr>
        <b/>
        <u/>
        <sz val="11"/>
        <rFont val="Arial"/>
        <family val="2"/>
      </rPr>
      <t>effective</t>
    </r>
    <r>
      <rPr>
        <b/>
        <sz val="11"/>
        <rFont val="Arial"/>
        <family val="2"/>
      </rPr>
      <t xml:space="preserve"> is the FRS at keeping people safe and secure from fire and other risks?
2. How </t>
    </r>
    <r>
      <rPr>
        <b/>
        <u/>
        <sz val="11"/>
        <rFont val="Arial"/>
        <family val="2"/>
      </rPr>
      <t>efficient</t>
    </r>
    <r>
      <rPr>
        <b/>
        <sz val="11"/>
        <rFont val="Arial"/>
        <family val="2"/>
      </rPr>
      <t xml:space="preserve"> is the FRS at keeping people safe and secure from fire and other risks?
3. How well does the FRS look after its </t>
    </r>
    <r>
      <rPr>
        <b/>
        <u/>
        <sz val="11"/>
        <rFont val="Arial"/>
        <family val="2"/>
      </rPr>
      <t>people</t>
    </r>
    <r>
      <rPr>
        <b/>
        <sz val="11"/>
        <rFont val="Arial"/>
        <family val="2"/>
      </rPr>
      <t xml:space="preserve">?
</t>
    </r>
  </si>
  <si>
    <r>
      <t xml:space="preserve">If you have any queries whilst completing this template, please contact the Fire Analysis Team at </t>
    </r>
    <r>
      <rPr>
        <u/>
        <sz val="11"/>
        <color indexed="30"/>
        <rFont val="Arial"/>
        <family val="2"/>
      </rPr>
      <t>FRSInspectionData@hmic.gsi.gov.uk</t>
    </r>
    <r>
      <rPr>
        <sz val="11"/>
        <color indexed="8"/>
        <rFont val="Arial"/>
        <family val="2"/>
      </rPr>
      <t>. Please leave your contact details and one of our team will get back to you as soon as possible.</t>
    </r>
  </si>
  <si>
    <r>
      <t xml:space="preserve">Data Sharing
</t>
    </r>
    <r>
      <rPr>
        <sz val="11"/>
        <rFont val="Arial"/>
        <family val="2"/>
      </rPr>
      <t>Please note, HMICFRS, on occasion, may be subject to specific Freedom of Information requests which may oblige HMICFRS to release information contained within this data collection, unless statutory exemptions apply. In addition, HMICFRS may receive requests from the Home Office and others to share information, which may include data from this collection. HMICFRS will consider all reasonable requests in order to support improvements in the fire and rescue service.</t>
    </r>
  </si>
  <si>
    <t>1 January 2018 to 31 March 2018</t>
  </si>
  <si>
    <t>1 October 2017 to 31 December 2017</t>
  </si>
  <si>
    <t>1 July 2017 to 30 September 2017</t>
  </si>
  <si>
    <t xml:space="preserve">1 April 2017 to 30 June 2017 </t>
  </si>
  <si>
    <t>In order to reduce burden on services and maximise the usefulness of our data collection, we have consulted widely with partners, pilot services, the Home Office, the FRS Technical Advisory Group and listened to feedback we received from services. Where possible, data will be collected through existing sources (e.g. the Incident Recording System, the Operational Statistics Data Collection and CIPFA). Where this is not possible, we have asked for data here. We thank you in advance for your assistance in providing this data.</t>
  </si>
  <si>
    <t>The service does not have a definition for high risk as it uses the CFOA Full and Short Audit process that automatically generates risk catagories based on a Relative Risk score as defined in the Intergrated Risk Management Planning Guidance Note 4 and Fire Safety Guidance Notes and Audit – Version 4.3.</t>
  </si>
  <si>
    <t xml:space="preserve">High Risk premises are those that have been identified for periodic audit from the Building Risk Level Scores and will form the (Predetermined Audit Programme) – PAP based on Age of the Building,Means of Escape,Time Usage of Building,Occupancy of Building,Number Persons, Management of Building,Occupants requiring assistance, Active fire prevention systems, Building Attributes,Vulnerability to Arson. </t>
  </si>
  <si>
    <t xml:space="preserve">We have two main methods of determining risk, we have a Risk based Audit programme.                                                                      (1) CFRMIS calculates a score after completion parts A and C. After completion of part C an overall risk level for the premises is calculated (very low to very high).                                                                                                                  (2)  The Experian data set provides a fire predictability score which we predominantly use to issue business engagement jobs to operational staff. The scoring for this model is very different to CFRMIS and does not look at sleeping risks but uses the following variables to determine predictability of a fire occurring in all premises types. 
The variables used are: Premises type, business sector, number of employees, level of stock and commercial kitchens where food is being cooked (FSA register).
The above provides a calculation of risk levels for all premises types, however our Risk Based Audit Programme (RBAP) prioritises our highest risk sleeping premises (on premises types and not risk level) based on the potential severity (risk to life) of fires involving these premises types.                                                                                                                                                                 </t>
  </si>
  <si>
    <t>High risk premises are defined in accordance with the CFOA audit and data gathering scoring matrix which is built into CFRMIS, which is the services fire protection management information system.</t>
  </si>
  <si>
    <t>We classify our high risk premises within Cornwall as sleeping premises, such as Hospitals, Residential Care, Hotels and B&amp;Bs. This risk definition has also been applied to identify local risks including student accommodation and surf lodges.</t>
  </si>
  <si>
    <t>The term `High Risk` is taken to mean a high risk to Life.  The factors which influence the risk (the probability and consequential severity) comprise the occupancy of the premises; the management of the premises and the physcal properties and provisions provided within the premises.  Each of these factors will influence a final risk value for the premise and, because of this association, the final value is known as the residual risk. In order to facilitate risk management planning, a numerical value is provided to each of the influencing factors and the final figure feeds into the Risk Based Inspection Programme.</t>
  </si>
  <si>
    <t>Premises are defined as 'high risk' for our targeted Fire Safety approach, if they have an Experian incident risk score within the top 20th percentile and the Addressbase data identifies the building as sleeping accommodation.</t>
  </si>
  <si>
    <t>No specific definintion due to the complexity of the calculation, however this is detailed in fire safety Practice Note 34</t>
  </si>
  <si>
    <t>High Risk Premises are defined in ECFRS utilising a risk assessment process. The likelihood of an event is assessed based upon IRS Incident Data and compliance levels of Supplementary Line Numbers (SLN's). The severity of impact of a fire in that premises is then considered in relation to six criteria (firefighter safety, safety of relevant persons, Environment, community, heritage and economic impact). Based upon previous 4 years data.</t>
  </si>
  <si>
    <t xml:space="preserve">In 01/04/17 GMFRS implemented a new methodology for risk profiling regulated premisesPrior to 01/04/2017 High (and Very High Risk) premises were defined as those scoring as such, in accordance with Table 7 of the NFCC document ‘Fire Safety Guidance Notes and Audit – Version 4.3’ . The value of risk was atributed to premises after a Fire Safety Audit. The new methodology endeavours to identify all regulated places in Greater Manchester and a risk from fire score is appended enabling each to be ranked. The three year RBIP comprises 16,669 premises, identitfied primarily from those which are  ranked highest. Premises in the risk profile are not banded as VH, H, M, L or VL. The data return for 1.8 year ending 31/03/18 is the number of premises audited from the RBIP. 
</t>
  </si>
  <si>
    <t>A PORIS score determines a risk profile of High or Very High and/or Premises where a 'Complex Building Officer' is part of the response plan</t>
  </si>
  <si>
    <t>Fire Safety Guidance Notes &amp; Audit (Ver 4.3), although this has altered from Ver 4.2 (2009).  Version 4.2 Table 1 (3.4.1) incorporated other factors such as FSEC, EMM, and Inspecting Officer findings.  Risk level is calculated within CFRMIS database, following completion of CFOA Audit form, sections A, B, and C.</t>
  </si>
  <si>
    <t>N/A.  Although HFRS does not have a definition of 'high risk', the annual Risk Based Inspection Programmes are based on a strong methodology of an assessment of operational data, previous enforcement activity, and professional judgement.  This is submitted in a paper to senior management for approval before the beginning of each financial year.</t>
  </si>
  <si>
    <t xml:space="preserve">High risk buildings are identified by the weighted scoring of each of the articles of the RRFSO 2005 that they exhibit. Those articles that are deemed to have the greatest influence on the safety of persons score the highest.  Buildings are then categorised into four groups, A to D of FSEC categories, with the highest risk buildings being in group A and the lowest in group D.  </t>
  </si>
  <si>
    <t>FRS has a Fire Safety Audit and Data Gathering process that each individual premises in the Community Fire Risk Management System (CFRMIS) is subject to. The audit process determines a Relative Risk Rating from very low to very high based on the level of compliance to the Regulatory Reform ( Fire Safety) Order 2005.Each individual type of premises from an Office, Factory to Residential Care Home or Prison may score high enough through the audit process to be rated as a high risk premises. 
Premises are also assessed using the Provision of Operational Risk Information System( PORIS) scoring model to produce a separate operational risk rating from very low to very high.</t>
  </si>
  <si>
    <t>Our high risk within our County are sleeping premises, such as Hospitals, Residential Care, Hotels and B&amp;Bs</t>
  </si>
  <si>
    <t xml:space="preserve">A commercial premises, which include a sleeping risk, which are categorised to be higher risk premises as defined  by the Mott MacDonald scale matrix, that is part of the programming within the Community Fire Risk Management Information System (CFRMIS) used by LFRS.  From April 2018 Lancs FRS has introduced a new risk based inspection programme (RBIP) methodology.  This further improves how we target high risk premises by using the Ordnance Survey address based gazetteer to identify all commercial premises within Lancashire.  A selection of risk factors (public life, emergency responder, economic, environment, heritage and social and community) are multiplied together to produce an empirical data set list as guidance for establishing an improved RBIP regime. 
</t>
  </si>
  <si>
    <t xml:space="preserve">Since 2017,  LFR has used Experians 'Incident Risk Score' model to support the identification and prioritisation of high risk premises for fire safety inspection. These premises are defined by 3 common areas of risk in commercial premises;
• The presence of a large number of people
• The presence of material or stock which could be flammable
• Places where food is being cooked
The Incident risk score model profiles businesses against this risk and assigns them a risk percentile score out of 100 and identifies which premises within Lincolnshire are most at risk of an accidental fire.  This information is then blended with a number of other sources of empirical data that considers:
• Intelligence from operational risk gathering visits
• IRS – Post fire information
• Sleeping risks
• Historical fire safety audit outcomes
• Identified areas of weakness of fire safety standards, e.g. sleeping risks above commercial kitchens/takeaways
• Social/economic impact on local communities
• An understanding of all premises across the County
Once blended, a risk based inspection programme is developed and resources as per LFR’s Protection delivery strategy are allocated. </t>
  </si>
  <si>
    <t>Within MFRS, High Risk includes audited premises generating a relative risk score, where when compared to the CFOA Fire Safety Guidance Notes and Audit Version 4.3 MOTT Table, falls within either the Very High or High Relative Risk Band according to the premises Occupancy Type. From 27/03/2018 High Risk premises includes those premises generating a Very High or High Premises Likelihood score within a new Premises Risk Profiling Model based upon historical fire, audit and enforcement activity. This data is further enhanced with additional data sets to produce a priority list.</t>
  </si>
  <si>
    <t xml:space="preserve">Based on analysis of national and local data,  NFRS recognise that those premises with a sleeping risk attached present the highest life/injury risk from fire and are therefore the focus of much of our protection activities. These are categorised under the following headings; 
Hospitals
Care homes
Houses in Multiple Occupation (HMO)
Purpose built flats &gt;= 4 storeys
Hostels
Hotels
Houses converted to flats
Other sleeping accommodation
</t>
  </si>
  <si>
    <t xml:space="preserve">The Community Fire Risk Management Information System (CFRMIS) uses the principles of IRMP Guidance Note 4 to take into account the results of the inspection carried out by a Fire Safety Inspecting Officer to calculate a relatitve risk score, this then identifies the High risk premises within Northumberland. </t>
  </si>
  <si>
    <t xml:space="preserve">A premises that house numbers of vulnerable people who are at particular risk should a fire occur. </t>
  </si>
  <si>
    <t xml:space="preserve">There is no formal definition other than those which may be defined on an adhoc basis depending on current events/trends as well as premises which are rated as High or Very High Risk according to the CFRMIS scoring system and those premises which are in the Hospitals/Care Home categories, regardless of risk level. These have traditionally been regarded as high risk and treated as such within the Protection Department. Answer to 1.7 includes all these premises types while the inspection figures given in 1.8 are for those rated as high and very high risk in the CFRMIS risk category only. </t>
  </si>
  <si>
    <t>An initial estimation of the levels of risk, for most occupancy types, can be undertaken according to variations in the following:
 The provision of active and/or passive fire safety systems.
 The level of fire safety management provided, or the size of the premises.
Using the provision of active and/or passive fire safety systems that would normally be expected in any particular occupancy type as the “bench mark” then the level of risk could be varied as follows:
 Severe under provision Very High Risk.
 Under provision High Risk.
 Normal provision Medium Risk.
 Over provision Low Risk.
 Significant over provision Very Low Risk. Further information is included in the comments section below.</t>
  </si>
  <si>
    <t xml:space="preserve">Sleeping Risk. Including Hospitals, Care Homes, Hotels, Hostels, High Rise (+4) and other sleeping. Not included are HMO's and houses converted to flats, as this sits with Local Authority Housing and are inspected jointly on Impact days. </t>
  </si>
  <si>
    <t>Warwickshire Fire and Rescue Service has historically used an automatic risk score matrix within a data system (FARYNOR)  to define high risk premises. This details FSEC codes A and U (Hospitals and Nightclub/Theatre/Cinema as the highest risk group. With codes B,C, E and G being the next tier down. Over recent years using local and national fire trends/statistics along with professional judgment there has been a need to adjust this. Unfortunately limitations in the system have not allowed adjustments to the algorithms that control these risk levels. Therefore manual adjustments have had to be applied. Changes in FSEC codes over the last three years  of data provided have resulted in changes in the figures WFRS has historically used an automatic risk score matrix within the FARYNOR system to define high risk premises. This details FSEC codes A and U (Hospitals and Nightclub/Theatre/Cinema as the highest risk group. With codes B,C, E and G being the next tier down. Over recent years using local and national fire trends/statistics along with professional judgment there has been a need to adjust this. Unfortunately limitations in the system have not allowed adjustments to the algorithms that control these risk levels. Therefore manual adjustment have had to be applied. Changes in FSEC codes over the last three years  of data provided have resulted in changes in the figures detailed in 1.7, in some cases significantly.</t>
  </si>
  <si>
    <t>This question has been answered in relation to 'Fire Protection' if the response needs and 'Operational Risk' then further details can be provided. WYFRS utilses an intelligence led risk based inspection programme, we use data and information from various areas to respond to and audit those premises in which we receive information to suggest that they are not complying with fire safety law. Where it is found that there is poor compliance with fire safety law there is a resulting risk to occupants which we reduce through the audit process.</t>
  </si>
  <si>
    <t>Although there is no definitive definition, a complaint is a communication received verbally or in writing by a member of the public regarding the behaviour or service provided by a member of staff from Bedfordshire Fire and Rescue Service.  Service Order V12 04/01 Complaints and Compliments provides the poicy and procedures used for dealing with these type of complaints.  Internal complaints (from members of staff regarding other members of staff) and complaints regarding Members of the Fire Authority are both dealt with separately using different procedures.</t>
  </si>
  <si>
    <t>Any communication from outside the organisation expressing dissatisfaction with the service provided or actions taken by RBFRS staff members</t>
  </si>
  <si>
    <t>Any expression of dissatisfaction.</t>
  </si>
  <si>
    <t xml:space="preserve">A complaint is an expression of dissatisfaction by a member of the public however made about the standard of service, conduct or lack of action by the Service.  There is a separate policy for dealing with complaints about fire protection standards. </t>
  </si>
  <si>
    <t>A complaint is defined by the Service as someone informing us that they are unhappy with the service that they have received from Cheshire Fire and Rescue Service. Within this definition, complaints are categorised as either informal or formal based on the complexity of the investigation and specification of the complainant (the Service’s Corporate Compliments and Complaints Procedure contains further information).</t>
  </si>
  <si>
    <t>CFB defines a formal complaint as an expression of dissatisfaction, however made or received, that has not been able to be resolved at the initial point of contact and relates to the standard of service, actions or lack of action by the Brigade or by its staff when acting in the course of their duties.</t>
  </si>
  <si>
    <t>“An expression of dissatisfaction, however made, by one or more members of the public about the Council’s action or lack of action or about the standard of service”
This definition is sufficiently broad to cover most complaints such as:
• Failure to provide a service
• Failure to adhere to the Council’s policies
• Unreasonable delays in the provision of a service
• Failure to provide adequate standards of service
• Failure to fulfil statutory responsibilities
• An employee’s attitude or behaviour</t>
  </si>
  <si>
    <t>A complaint is an expression of dissatisfaction about the standards of service, actions or lack of action by the Council or its staff</t>
  </si>
  <si>
    <t>A complaint is an expression of dissatisfaction about the standard of service, actions or lack of actions by Derbyshire Fire and Rescue Service, its personnel or a person, or body acting on its behalf</t>
  </si>
  <si>
    <t xml:space="preserve">A complaint is an expression of dissatisfaction from an individual who is external to the Service, whether justified or not, about any element of the Service’s work. The complaints process does not cover fire safety complaints or matters that should be dealt with under the Discipline, Resolving Issues at Work or Whistle Blowing procedures.
Complaints are accepted in person, by phone, in writing or via the complaints form on the website. Staff are encouraged to firstly try to resolve the concern on the spot, using good customer care practice and these concerns are not recorded under the procedure. 
If the issue can’t be resolved at this point, the complainant is advised of their right to make a formal complaint. 
Registering a complaint prompts a complaint reference and an investigating officer is assigned. The status of the recorded complaints is monitored centrally and reported to the Fire Authority quarterly to ensure responses are made within corporate timescales and trends are identified. 
</t>
  </si>
  <si>
    <t xml:space="preserve">A complaint is an expression of dissatisfaction, however made, with the standard of service delivery provided by County Durham and Darlington Fire and Rescue Service’s activities or personnel when acting in the course of their duties.
Informal complaints are those that can be dealt with at the point of service delivery.
Formal complaints can be made at any time by a member of the public.  These complaints must be made in writing. </t>
  </si>
  <si>
    <t>A complaint is a representation from a member of the public or from an organisation that the Service
has either failed to do something, done something wrong or acted unfairly or discourteously.</t>
  </si>
  <si>
    <t>A Complaint is an expression of discontent or dissatisfaction regarding the standard of service,
actions or lack of action by ECFRS or by its staff when acting in the course of their duties.</t>
  </si>
  <si>
    <t xml:space="preserve">A complaint is when a customer of a council service is unhappy with the way they have been treated, and believe that the council (including a contractor or other body providing services on behalf of the council) has done something wrong. They expect the council to look into the matter and respond to them. The customer may just feel dissatisfied, or they may also feel that they have suffered delay, inconvenience, loss or expense.
A complaint may be about the standard of a service or information provided, the timeliness of a service (delay, or not provided), the way a decision has been made, or the way a person has been treated, for instance if they feel they have been treated unfairly or discourteously.
</t>
  </si>
  <si>
    <t>0</t>
  </si>
  <si>
    <t xml:space="preserve">Modified duties is a term used to describe reasonable adjustments which may be made to facilitate a return to full duties within a defined timescale after a period of sickness absence or the diagnosis of a medical condition.  There are three categories of modified duty A, B and C.  A and B exclude physical work outside that ordinarily expected of the employee.  Categories A and B will be conditioned to the 9 day fortnight duty system for Wholetime Duty system staff. Categories A and B include driving duties, unless otherwise directed by the GP or SMA.  Category C will be watch related/office related during the last two weeks of the rehabilitation period for Whole time Duty system employees.
OH will discuss the availability of meaningful work with the Line Manager and make a recommendation.  It is a management decision as to which duties can be accommodated and if so on what basis. </t>
  </si>
  <si>
    <t xml:space="preserve">Restricted duties applies to staff who, as a result of an illness or injury (which may or may not have resulted in an absence from work), need to be assigned to work on temporary restricted duties, or where an employee is incapable of performing their duties due to a fitness issue that is medically related, or as a result of adjustments due to pregnancy.  Restricted duties are used as a temporary variation to normal duties and working arrangements.
 The type of restricted duties will be individual to the person and their role and the needs of RBFRS.  During periods of restricted duties employees are not required to undertake any work that may aggravate their condition or jeopardise/delay their recovery.  </t>
  </si>
  <si>
    <t xml:space="preserve">Staff on restricted duties will be restricted from carrying out an aspect of their response role based on advice from either their own or the Service's medical practitioner. In some cases staff may be on restricted duties and still be able to attend incidents (i.e. restriction from driving if there are enough drivers on the watch). In most cases staff on restricted duties for longer than a couple of shifts will be temporarily transferred to another department in order to carry out meaningful work (in line with restrictions) until they are rehabilitated i.e. safe and well visits, protection work, or other project work. </t>
  </si>
  <si>
    <t xml:space="preserve">Wholetime employees on restricted duties will be guided by the outcomes of an occupational health referral and risk assessment. The types of activities will include administrative duties, TIFRA’s, community fire safety, project work. Where restricted duties are undertaken as part of a phased return to operational activity, a planned development programme will be put in place to ensure personnel refresh operational competency prior to returning to full duties. </t>
  </si>
  <si>
    <t xml:space="preserve">Incorporated into each respective services Attendance Management procedure included a section on restricted duties (also known as modified and/or limited duties). Whilst these differed procedurally, one aspect did not, in that advice regarding what activities a person can or cannot do was sought from Occupational Health. 
Following consultation and harmonisation of policy framework schedule, the restricted duties procedure is currently under consultation with the representative bodies. The combined service procedure will outline purpose and definition of restricted duties together with responsibilities for all staff.
This aspect of the procedure is not likely to change in that ‘details of activities your staff can or cannot complete whilst on restricted duty’ will be an outcome from an Occupational Health assessment. These details will then allow the Service to identify appropriate opportunities to accommodate restricted duties or not. 
Please note Restricted duties in the above context will only apply to wholetime firefighters who are not permanently disabled from performing their duties. 
</t>
  </si>
  <si>
    <t>Restricted duties apply to staff who cannot perform the full remit of their role, which for operational staff includes the use of breathing apparatus. Duties that can be performed whilst on restricted duties are dependent on medical advice, but may include Home Safety Visits, project work, administration duties, community safety activities, and training (again subject to medical advice).</t>
  </si>
  <si>
    <t>Restricted duties will be used to facilitate attendance at work for a Firefighter or member of staff with a medical health problem which requires them to perform reduced hours or a restriction in duties to assist their recovery.</t>
  </si>
  <si>
    <t>See Q3.20</t>
  </si>
  <si>
    <t>See Attendance Management SPI, Section D, Part 8.2.  See section 5, Modified Duties</t>
  </si>
  <si>
    <t>Restricted duties may be temporarily accommodated to facilitate a return to full duties within a timescale after a period of sickness absence or the diagnosis of a medical condition. This must be confirmed only by the Service Medical Adviser or Occupational Health Adviser, OHU will advise on an individual’s ability or not to undertake any of the following: administrative duties, lifting, driving light vehicles or LGV's, light drills and drills with increasing intensity.</t>
  </si>
  <si>
    <t>A phased return to work programme may include:
a temporary reduction of your working hours/shift pattern or adjustments or minor modifications to your duties.
Purpose of the phased return to work is to support the employee to return to full time contractual duties (for example if they have been away from the workplace for a long period of time) and to help ease them back into your normal day to day working environment. Examples of such circumstances in which this may be considered include waiting for a surgery or recovering from a long term illness. 
In all cases this is considered a support mechanism that will result in them returning to their
substantive post and should therefore not be considered as a long term solution. 
Reasonable adjustments (including modified duties)
Reasonable adjustments, including modified duties, should be considered if the employee is returning to work following long term sickness, they require assistance and support in their day to day duties because of an underlying medical condition or disability or in order to establish whether it would be possible to retain them in their existing role.
Reasonable adjustments can include changes to your working hours, hours of duty, and duties of your post (e.g. modified or light duties), work station adjustments, location of work or provision of aids. Reasonable adjustments can be agreed on a temporary or a permanent basis, depending on the circumstances. 
Modified duties can typically be granted for an agreed period of time as a means of allowing you to recover from a minor injury or other temporary incapacity, or whilst waiting for medical treatment or redeployment. 
If the employees return to normal contractual duties and hours is supported through the provision of modified duties for a period of over 3 months, then consideration will be made to move the employee into the Capability Process. 
The numbers provided in 3.5 reflect personnel recorded as being on modified duties in the relevant period</t>
  </si>
  <si>
    <t xml:space="preserve">When firefighters are not fully fit to undertake their role they are placed on modified duties, which will involve duties, such as:  administrative duties, risk assessment work, safety community work, project work.   During this  time we are also supporting in the rehabilitation/work hardening and fitness levels to ensure the firefighter is fully fit prior to commencing their role.   </t>
  </si>
  <si>
    <t>Restricted duties may comprise either recuperative duties (i.e. phased return to full hours over a maximum 4 week period) or restricted duties (i.e. unable to carry out certain elements of their work due to short or long term incapacity).  Types of duties are determined on an individual basis dependent upon the nature of incapacity and Occupational Health advice.</t>
  </si>
  <si>
    <t>Restricted duties are termed Other Duties in MFRS. The activities that firefighters are capable of undertaking are governed by the medical advice from the Service OH Medical staff.  All activities are available under the definition of duties other than firefighting. Staff on Other Duties cannot attend the fireground.  Duties are usually administrative based duties and fire safety, and can potentailly include community based roles.</t>
  </si>
  <si>
    <t>Routinely if someone is on modified duties it would involve taking them off the run and removing them from operational duties. The exact nature of the work they could undertake would depend on the nature of the FF's injury and the advice from their GP or our Occupational Health provider.</t>
  </si>
  <si>
    <t xml:space="preserve">Restricted duties are defined as a temporary variation in normal duties, which facilitate an individual’s return to their normal duties. Modified duties can involve a reduction in the level of type of tasks and/or working hours. The types of activities operational employees can or cannot complete depend on the outcome of an occupational health assessment.  </t>
  </si>
  <si>
    <t>Modified duties is a general term used to describe a range of alternative duties which may be introduced to facilitate the return back to the workplace of an individual after a period of absence through illness or injury or after the diagnosis of a medical condition. Unless undertaking a phased return during the initial period of their return to work, the employee will normally work full hours on modified duties for an initial period of 8 weeks. The types of activity considered are; Repetitive tasks/static postures, Standing, Climbing, Pushing/Pulling, Working at heights, Working in isolation, Using/wearing PPE, Working to deadlines/under pressure, Sitting, Driving, Using a computer, Working indoors, Contact with the public, Exposure to noise, Walking, Lifting/carrying, Using machinery, Working outdoors, Supervising staff, Using the Gym/Fitness Equipment, Shift and/or weekend working.</t>
  </si>
  <si>
    <t>Restricted duties are where a firefighter cannot carry out any part of the role map. Activities which they can or cannot complete on restricted duty are breathing apparatus wear, ladder work, working at height, working near water.</t>
  </si>
  <si>
    <t xml:space="preserve">On occasions, during or following a period/s of sickness or injury, an operational
member of staff may be unable to fulfil all of the duties required of the role as
detailed in their role map or job description. Modified duties can and should
wherever possible, be used to assist a quick and supportive return to full duties. activities carried out by an indvidual on modofied duties will be determined in consultation with our Occupational heath provider dependant on the nature of their injury/sickness </t>
  </si>
  <si>
    <t xml:space="preserve">Restricted duties (referred to as modified duties) are recommended by Occupational Health for employees who will be able to return to full duties within 12 weeks. There are 3 categories:
Category A: Administrative work and light manual work but excluding driving
Category B: All Cat A duties and in addition some manual work such as removal of stores, furniture, and the driving of light vehicles
Category C: All duties except responding to emergency incidents
</t>
  </si>
  <si>
    <t>Restricted duties are initiated by Occupational Health who advise on the duration of the duties and any limitations for the individual. Restricted duties can be carried out in any non operational role that takes into account these limitations.</t>
  </si>
  <si>
    <t>Restricted duties is defined as anyone who is unable to carry out the full duties associated with their role.  Staff are able to undertake whatever duties they are capable of in line with advice from Occupational Health.  Pregnant or nursing mothers would not be permitted to attend operational incidents and would also be deemed as being on restricted duties.  In all cases we endeavour to make the duties undertaken as meaningful as possible.  Arrangements are agreed with individuals who are unable to be productive on night shifts to work a pattern of days in line with their average weekly hours or reduced hours if this is the advice of OH.  Operational staff would also be on restricted duties if they were unable to pass their fitness test.</t>
  </si>
  <si>
    <t>Restricted duties are based on an individual basis, of which some are managed within the local District Command and involves activities based on the restrictions, i.e. Admin, Community Safety, small projects updating information on stations. A number go through to other departments to work with them i.e. Prevention activities and / or Risk &amp; Resilience carrying out high risk inspections, updating hertitage risks, data cleansing, IRS Quality checking  are examples.</t>
  </si>
  <si>
    <t>See additional notes</t>
  </si>
  <si>
    <t xml:space="preserve">Alternative duties: a period of up to 7 calendar days during which time the employee can be assigned to different duties on the agreement of their line manager.
Modified duties: a period of over 7 calendar days when the employee can be assigned to different duties following discussion and subject to the agreement of their line manager and a medical certificate (or on the advice of the Service Physical Education Officer or Ocupational Health).
WT employees can be assigned to different work during periods of modified duties provided that they work is part of the role map for the employees role.
Work carried out on modified duties may be at the employees current location but also may be at another location, so long as it is reasonable for the employee to get there. Reasonable notice will be given for this change. 
The line manager will also endeavour to provide work within the working hours which have been arranged/agreed depending on shift pattern. 
RDS employees working to modified duties, including formal PT sessions in accordance with the fitness improvement programme will be expected to attend drill nights and approproiate training sessions. Alternative work may include home fire safety checks, premises inspections and station visits. </t>
  </si>
  <si>
    <t>Restricted duties is where a whole time firefighter is not carrying out the operational element of their role. Examples of restricted duties woul dinclude undertaking Prevention work, operational risk visits, admin or project work.</t>
  </si>
  <si>
    <t xml:space="preserve">The test used to assess fitness/VO2 level is the Chester Treadmill Test.  This involves walking on the treadmill for 12 minutes with the speed and incline increasing every few minutes.  The test is conducted by trained Station Fitness Advisors who calculate the VO2 score.  The minimum level to pass the test is 42 VO2 for Firefighters, Crew &amp; Watch Managers and 36 VO2 for Station Managers and above.  </t>
  </si>
  <si>
    <t>Operational personnel are required to complete the Chester Treadmill Walking Test. The test involves walking at 6.2kph for 12 minutes, the incline starts at 0% and increases by 3% every two minutes. Achieving 12 minutes equates to a VO2 max of approximately 42 mlO2/kg/min. This is the required pass standard for all operational personnel. If there is a medical reason why an individual cannot complete the treadmill test the Chester Step Test, Multi Stage Fitness Test or gas analysis are used as alternative tests.</t>
  </si>
  <si>
    <t>CFRS currently has a 3 yearly Chester treadmill Test which is conducted at Occupational Health. We are currently in consultation with the FBU and RFU to introduce Annual fitness testing ( Chester treadmill and Drill Ground Assesment as recommended by Firefit)  for all operational staff. The current standard is that the total time on the Chester treadmill to complete the 42Vo2max is 12 mins.  The treadmill speed is 3.8mph or 6.2 kmph and increases in incline every 2 mins from level ie 2 mins 0 %, 2 mins at 3%,2 Mins at 6%, 2 Mins at 9%, 2 mins at 12% &amp; 2 Mins at 15%.  The current minimum standard for Fully operational is 42 Vo2 ie 12 Mins . The minimum standard to remain on run but no BA is 35 Vo2 ie 10 mins anything less is immediately off the run and refered to the Occupational Health Physician.</t>
  </si>
  <si>
    <t>All operational staff, upto and including the Chief Fire Officer,  are required to complete the Chester Treadmill Performance Test (minimum VO2 max of 42.3).  Any operational firefighter who fails to complete the test but achieves a VO2 max of 35.6 will remain operational but follow a fitness development plan provided by the Fitness Advisor, they are required to increase their fitness to a minimum of 42.3 VO2max within 6 months.  Any firefighter who achieves a VO2max score below 35.6 is removed from the run immediately and given a fitness plan to achieve the necessary standard.</t>
  </si>
  <si>
    <t xml:space="preserve">Firefighting roles:
The fitness level required for operational duties is =&gt; 42.3  Results of &lt;42.2 may remain on operational duties following a satisfactory risk assessment and given the opportunity to take the drill ground assessment within 28 days
Incident command roles:
The fitness level required for incident commander roles is =&gt; 36.8 Results of &lt;36.7 will be referred to Occ Health to be assessed. Following this assessment they will be classified as low, moderate or high risk. Those in low or moderate risk group may remain on operational duties will be given a minimum of 6 months development and support to enable them to regain the necessary levels of fitness =&gt; 36.8
Those in a high risk group will be removed from operational duties  and will be allowed to return once their fitness has improved to  minimum of 36.8 and/or when their overall risk has changed to a low or moderate risk category.
</t>
  </si>
  <si>
    <t xml:space="preserve">The required level of aerobic fitness for all operational staff is currently a VO2 of 42.  This is demonstrated through undertaking a test on a treadmill which involves completion of 12 minutes with inclines every 2 minutes at 0,3,6,9,12 and 15% at a speed of 3.9 mph.  Note: This policy is currently under review. </t>
  </si>
  <si>
    <t xml:space="preserve">The Health &amp; Fitness Procedure within the service outlines that fitness tests will incorporate:
• measurement of aerobic capacity by either the Chester Step Test (using a 12 inch step or 10 inch step (if over 40) or Chester Treadmill Walk Test
• body composition (with BodyStat 1500)
• height and weight.
• blood pressure if testing with Chester Treadmill Walk Test. 
Measuring Fitness:
Step Test:            42.3 mlsO2/kg/min, Line / Calc, 12 minutes, Direct measure 42.3 mls/kg/min
Minimum Level:    35.6 mlsO2/kg/min, Line / Calc, ~ 10 minutes, Direct measure 35.6 mlsO2/kg/min
Units of measurement within the procedure are mlO2/kg/min.
</t>
  </si>
  <si>
    <t>Annual fitness testing at ECFRS includes: Blood pressure, Resting Heart rate, Body fat percentage, Waist to Hip ratio, Grip strength, Aerobic fitness, Flexibility. Aerobic fitness is the only fitness test that has a pass level. This is tested on either the Chester step test, Chester Walk Test or the Multi stage shuttle run test. (This is looking to change soon to accommodate CFOA/Fire fit national guidance). Currently the pass level is 42ml/kg/min for ALL operational personnel including day duty officers.</t>
  </si>
  <si>
    <t xml:space="preserve">Our fitness tests are based on the Firefighter Fitness Best Practice Guidance 2016 (CFOA). The Physical tests offered are the multi stage shuttle run, mile and a half run or the Chester treadmill test.  Personnel are able to choose which test they wish to complete, but the times/levels required have been calculated to ensure they reach the required V02max target of 42.3ml/kg/min for firefighters, crew and watch managers and a level of 36.8ml/kg/min for station managers and above. However our previous fitness tests for year ending March 2017 were underatken bi anually and were the multi stage shuttle or mile and half run, the pass rate was age related.
</t>
  </si>
  <si>
    <t>Our fitness test follows national guidance. We use the Chester treadmill test or a role related test. The minimum standard is 42.3mlsO2/kg/min for firefighters through to watch managers and they must complete the full 12 minute chester treadmill test. For station managers and above the minimum standard is 36.8mlsO2/kg/min and they must complete 10mins 15 secs of the treadmill test.</t>
  </si>
  <si>
    <t>For the time period below all operational staff had to reach a standard of 42 mlO2/kg/min to be deamed as having passed their test. individuals scoring below 42mlO2/kg/min but above 35 mlO2/kg/min were allowed to remain on duty whilst they improved their fitness. Anyone below 35 mlO2/kg/min would be placed on restricted duties.  Testing was carried out using either the Chester Treadmill Walk Test, Chester Step Test or Gas analysis.  In July 2017 the standard was update and reviewed to fall in line with the latest Firefit guidelines.  This has resulted in  the following levels being introduced.  An incident command level of 36.6 mlO2/kg/min apllicable to Station Managers and above.  For Watch managers and below the standard has increased slightly to 42.3mlO2/kg/min. As well as the tests above the drill ground fitness test endorsed by Firefit has also been introduced.   Any individual below the level for their rank is placed on restricted duties until they can demonstrate the requisite fitness for their role</t>
  </si>
  <si>
    <t xml:space="preserve">Currently the Service formally fitness test firefighting staff every two years as part of the Asbestos Health Screening. This fitness test is the Chester Step Test with our Specialist Nurse Practitioner in Occupational Health.  Should staff fail to acheive an A pass of 42 VO2max or above they are referred to the Service Health and Fitness Advisor and the Physical Training Advisors. They will receive a fitness training programme and are retested using the Chester Treadmill Walk Test, this test is a pass at 12 minutes and pass with fitness needs improvment at 10 minutes. </t>
  </si>
  <si>
    <t>The Chester Walk Test has been introduced as the primary fitness test for NFRS personnel. The Chester Walk Test provides an alternative method of predicting aerobic capacity from performance on an incremental bout of exercise, walking at 6.2 km/hr (3.9 mph) on a treadmill. Subjects walk on a treadmill at 0% gradient the speed being gradually increased to 6.2 km/hr at which point the test is commenced. This is a 12 minute test, walking at the constant pace of 6.2 km/hr. commencing at 0%, the gradient is increased by 3% every 2 minutes. Upon completion of the test after 12 minutes, the subject will have reached the required fitness standard of 42 mls o/kg/min and therefore achieved a satisfactory pass.</t>
  </si>
  <si>
    <t xml:space="preserve">OFRS follow the national guidance, a pass level of fitness is a VO2 max of 42.3, if an indvidual gets between 42.3 and 35.6 VO2 maxthey will be required to undertake the drill gorund assessment and then retested in 6 months. If under 35.6 VO2 max the taken off the run and referred to Occupational health where required. Station manager and above are requirede to get a VO2 max of 36.8. All tests carried out is either the shuttle run or the treadmill test. </t>
  </si>
  <si>
    <t xml:space="preserve">The fitness test is the Chester Step Test administered by our Fitness Instructor. 
At entry, the pass rate is a VO2 Max 42. Fitness tests for existing staff have a pass of VO2 Max 35
</t>
  </si>
  <si>
    <t>Fitness test part of the three year routine medical and is carried out using the Chester step. Pass levels based on age and gender. Refer to HSP46 appendix 1 page 8 for table. Occ Health nurse carries out testing.  We are also looking at the 'bleep test' as a way to measure fitness in our operational workforce.</t>
  </si>
  <si>
    <t>Chester Step Test</t>
  </si>
  <si>
    <t>Every 6 months</t>
  </si>
  <si>
    <t>Every year</t>
  </si>
  <si>
    <t>Every two years</t>
  </si>
  <si>
    <t>Every three years</t>
  </si>
  <si>
    <t>Over three years</t>
  </si>
  <si>
    <t xml:space="preserve">Automatic fire alarms </t>
  </si>
  <si>
    <t>Requests for assistance</t>
  </si>
  <si>
    <t>Support Staff</t>
  </si>
  <si>
    <t>1 April 2018 to 30 June 2018</t>
  </si>
  <si>
    <r>
      <rPr>
        <b/>
        <sz val="11"/>
        <color indexed="8"/>
        <rFont val="Arial"/>
        <family val="2"/>
      </rPr>
      <t>General Information:</t>
    </r>
    <r>
      <rPr>
        <sz val="11"/>
        <color indexed="8"/>
        <rFont val="Arial"/>
        <family val="2"/>
      </rPr>
      <t xml:space="preserve">
The data requested in this template may be held by more than one department within your service - e.g. performance or HR. Please ensure that all relevant departments have contributed to the final data before returning it.</t>
    </r>
    <r>
      <rPr>
        <sz val="11"/>
        <color indexed="8"/>
        <rFont val="Arial"/>
        <family val="2"/>
      </rPr>
      <t xml:space="preserve"> We have provided an unlocked template to make it easier to split the data collection; however, please ensure the completed template is submitted on the locked version.</t>
    </r>
    <r>
      <rPr>
        <b/>
        <sz val="11"/>
        <color indexed="8"/>
        <rFont val="Arial"/>
        <family val="2"/>
      </rPr>
      <t xml:space="preserve">
</t>
    </r>
    <r>
      <rPr>
        <sz val="11"/>
        <color indexed="8"/>
        <rFont val="Arial"/>
        <family val="2"/>
      </rPr>
      <t xml:space="preserve">Before returning your data, please ensure that it has been signed off by a chief officer and details provided in the 'Contact details' tab of this template. 
Where you provide comments, please spell out all abbreviations in full. </t>
    </r>
    <r>
      <rPr>
        <b/>
        <sz val="11"/>
        <color indexed="8"/>
        <rFont val="Arial"/>
        <family val="2"/>
      </rPr>
      <t xml:space="preserve">
</t>
    </r>
    <r>
      <rPr>
        <sz val="11"/>
        <color indexed="8"/>
        <rFont val="Arial"/>
        <family val="2"/>
      </rPr>
      <t xml:space="preserve">
</t>
    </r>
    <r>
      <rPr>
        <b/>
        <sz val="12"/>
        <color indexed="8"/>
        <rFont val="Arial"/>
        <family val="2"/>
      </rPr>
      <t/>
    </r>
  </si>
  <si>
    <t xml:space="preserve">How many unique requests for assistance did your FRS receive?
This includes unique 999 calls and all other request routes for example direct requests from other emergency services and alarm monitoring organisations. </t>
  </si>
  <si>
    <t xml:space="preserve">In the previous data collection, your service provided the following definition of high risk premises: </t>
  </si>
  <si>
    <r>
      <rPr>
        <b/>
        <sz val="11"/>
        <color indexed="8"/>
        <rFont val="Arial"/>
        <family val="2"/>
      </rPr>
      <t>Definitions and calculations:</t>
    </r>
    <r>
      <rPr>
        <sz val="11"/>
        <color indexed="8"/>
        <rFont val="Arial"/>
        <family val="2"/>
      </rPr>
      <t xml:space="preserve">
Where possible, please use the definitions provided in this template. If the definition provided in this template does not match your services definition and data based on the HMICFRS definition is not readily available, please provide the data based on your definition and include your service definition in the comments boxes provided. 
Where possible, we have used definitions that are consistent with those used in Home Office data collections.</t>
    </r>
  </si>
  <si>
    <t>1 April 2016 to 31 March 2017</t>
  </si>
  <si>
    <t>1 April 2015 to 31 March 2016</t>
  </si>
  <si>
    <t>1 July 2018 to 30 September 2018</t>
  </si>
  <si>
    <t>1 October 2018 to 31 December 2018</t>
  </si>
  <si>
    <t>Please define what is counted as a 7(2)(d) visit:</t>
  </si>
  <si>
    <t xml:space="preserve">What is your target/frequency for 7(2)(d) visits within your FRS? </t>
  </si>
  <si>
    <t>Is the target/frequency different dependant on the level of risk? (Y/N)</t>
  </si>
  <si>
    <t>What percent of revisits are completed within the target?</t>
  </si>
  <si>
    <t>Please describe the different 7(2)(d) risk visit levels?</t>
  </si>
  <si>
    <t>Protection: Number of staff</t>
  </si>
  <si>
    <t xml:space="preserve">Protection: Consultations </t>
  </si>
  <si>
    <t>Protection: High risk premises</t>
  </si>
  <si>
    <t>Number</t>
  </si>
  <si>
    <t>Response Standards</t>
  </si>
  <si>
    <t xml:space="preserve">Joint exercise /Training </t>
  </si>
  <si>
    <t xml:space="preserve">Other FRS' </t>
  </si>
  <si>
    <t>Multi-Agency</t>
  </si>
  <si>
    <t>How many stations have participated?</t>
  </si>
  <si>
    <t>How many people have participated?</t>
  </si>
  <si>
    <t>Overtime</t>
  </si>
  <si>
    <t>How many people (headcount) have carried out pre-arranged overtime?</t>
  </si>
  <si>
    <t>How many hours have there been for pre-arranged overtime?</t>
  </si>
  <si>
    <t>What is the overall monetary figure for pre-arranged overtime? (to the nearest £100).</t>
  </si>
  <si>
    <t>How many people (headcount) have carried out casual overtime?</t>
  </si>
  <si>
    <t>How many hours have there been for casual overtime?</t>
  </si>
  <si>
    <t>What is the overall monetary figure for casual overtime? (to the nearest £100).</t>
  </si>
  <si>
    <t>Temporary Promotions</t>
  </si>
  <si>
    <t>Group &amp; Station managers (or equivalent) and above</t>
  </si>
  <si>
    <t>Firefighter (or equivalent)</t>
  </si>
  <si>
    <t>Support staff (or equivalent)</t>
  </si>
  <si>
    <t>Control room (or equivalent)</t>
  </si>
  <si>
    <t xml:space="preserve">Please detail the reasons for temporary promotions. </t>
  </si>
  <si>
    <t>What is the average length of a temporary promotion?</t>
  </si>
  <si>
    <t xml:space="preserve">What is the longest serving temporary promotion as at 31 December 2018? </t>
  </si>
  <si>
    <t>How many 7(2)(d) visits have been completed in the timeframes?</t>
  </si>
  <si>
    <t>As at 31 March 2018, who completes the visits?</t>
  </si>
  <si>
    <t>How many joint exercises/training have been completed over the given time frames?</t>
  </si>
  <si>
    <t>Please provide the total number of 999 calls received by your FRS control room (include all calls, regardless of whether your FRS attended). 
Please include duplicate calls but exclude incidents reported via walk-ins to stations. 
If your FRS shares a control room with another FRS and is unable to provide separate figures, please provide totals and include a note in the comments box below.</t>
  </si>
  <si>
    <t>999 Calls</t>
  </si>
  <si>
    <t>Please include number of 999 calls received, not the number of 999 calls attended. We want to establish the total volume of 999 calls being received by the FRS control room, so please include duplicate calls. Additionally, if an automated alarm or another emergency service is dialling 999, and the call is being received by the control room then it should be included in this figure. However, if an automated alarm or another emergency service is contacting the FRS control room via any other means (for example a separate phone line or automatically creating incidents) than it should be excluded from this figure. 
If your service has a shared control room, please provide separate figures for your service if possible.  If this is not possible, please provide totals and include an explanatory note in the comments box.</t>
  </si>
  <si>
    <t>6.1_1</t>
  </si>
  <si>
    <t>_July_2018</t>
  </si>
  <si>
    <t>6.1_1_July_2018</t>
  </si>
  <si>
    <t>Complaints definition - final</t>
  </si>
  <si>
    <t>Text</t>
  </si>
  <si>
    <t>Our policy does not include a definition of a complaint however our website includes the following "policy in place that allows members of the public to tell us when things go wrong, for us to respond to that information and resolve it to a satisfactory conclusion". Our policy does exlude the following: "Complaints and compliments made by exmembers of staff of AF&amp;RS regarding their employment with AF&amp;RS are outside the scope of this policy".</t>
  </si>
  <si>
    <t>July 2015  'A complaint is an expression of dissatisfaction, a negative remark or an expression of negative opinion made about the Service to a member of the Service in a way that requires a response and resolution.'
PreJuly 2015   'The definition of a complaint for use in this policy is an expression of dissatisfaction about the standard of service, actions or lack of action by the Authority or their employee, affecting an individual, a group of individuals or an organisation.'</t>
  </si>
  <si>
    <t>Definition of a complaint (as set out in policy number 0639  external compliments and complaints procedure): “An expression of dissatisfaction by one or more members of the public about the standard of service, actions or lack of actions of London Fire Brigade staff”. This definition is drawn from ’Running a Complaints System – Guidance on Good Practice’, Local Government Ombudsman.</t>
  </si>
  <si>
    <t>6.1_2</t>
  </si>
  <si>
    <t>6.1_2_July_2018</t>
  </si>
  <si>
    <t>Restricted Duties definition - final</t>
  </si>
  <si>
    <t>Informed by medical advice (from their GP and/or Occupational Health advice) wholetime firefighters can undertake a temporary period of modified or alternative duties.  We have a modified duties coordinator who ensures meaningful work is allocated and this can be project, community or stationbased balancing organisational need with their casespecific medical needs. The activities undertaken are normally day duties on a 9day fortnight shift pattern.  Wholetime firefighters who need longer term medical restrictions or adjustments to role will go to a meeting called a Reasonable Adjustment Panel where decisions will be made (informed by Occupational Health and risk assessment) on whether the adjustments to the role are reasonable and, if not, redeployment will be considered, and then either referral for illhealth retirement or a capability process.</t>
  </si>
  <si>
    <t>When a firefighter is not fit for operational duties physical capability is considered based on Occupational Health advice on a casebycase basis.  Qualifications and the availability of meaningful work are key considerations of a  business case which is required to be approved by Senior Management. Available activities are mainly administrative.</t>
  </si>
  <si>
    <t>CFRS uses the term Modified Duties to cover restricted duties. The individual is seen by our Occupational Health department who will decide if an individual is to return to full duties or go onto modified duties. This can be due to both physical or metal health reasons. The categories are: 1) Administrative /computer work 2) Attending lectures / giving lectures 3) Driving duties  car van  LGV 4) Community safety work. Any or all can be recommended.  List of activities to be avoided  1) repetative bending or twisting 2) Squat or kneeling 3) Running 4) Prolonged standing &gt;30 mins 5) Climbing ladders/working at height 6) Heavy lifting up to XX Kilograms (dependent on the individual) 7) Lifting XX kilograms above head height (dependent on the individual) 8) Sitting for long period (&gt;30 mins without break) 9) BA Wear 10 )Water immersion 11) Other. Any or all can be selected. Recommended Working Pattern  1) Modified duty hours (MonFri 09001700hrs) 2) Reduced hours (please state) 3) Normal Duty hours (2 weeks prior to being fully operational).4)Timescale for return to normal working 5) Date of review. We also have when a WT FF fails the CFRS Fitness Test ( Chester Treadmill) but is between 35 Vo2  41 Vo2 they will remain on the run but with no BA, below 35Vo2 they are completely off the run.</t>
  </si>
  <si>
    <t>Tier 3  schools eductation, administrative support, PDR statements and physical fitness (for rehabilitation).
Tier 2  Tier 3 plus home fire safety visits (delivery of information only), and refuelling of brigade vehicles.
Tier 1  Tier 3 and Tier 2 plus home fire safety visits (installations), stay safe &amp; warm visits (delivery of equipment), driving brigade vehicles</t>
  </si>
  <si>
    <t>CFRS defines resticted duties as modified duties.  Modified duties means duties which have been changed to accommodate the limitations of a medical condition and are applied on a short term temporary basis only.  The approach to types of work offered is a flexible one and takes into account limitations described within the occupational health report and availability of such duties with the Service.</t>
  </si>
  <si>
    <t>Currently DFRS does not have restricted duties.  Modified duties are undertaken when an employee is unable to fulfil their substantive role but is deemed fit to do different types of work (this may include a phased return to work).</t>
  </si>
  <si>
    <t>The purpose of restricted duties is to allow an individual to maintain contact with the Service, their work and colleagues, and to undertake suitable duties within their abilities and needs when they are considered unfit for their full role.
The Service encourages appropriate use of restricted duties, with amended work hours and location as appropriate and agreed, as an alternative to individuals being absent on sick leave. Restricted duties might therefore be considered appropriate when employees are diagnosed with medical or other conditions limiting their ability to perform their normal full duties, have been absent on sick leave for an extended period, having failed to pass an OH medical or when a manager decides this is appropriate after conducting a risk assessment.
The individual will remain on restricted duties for a pre-defined timescale.
Types of restricted duties e.g. non-physical, non-operational, attending lectures, observing drills and admin/sedentary duties commensurate with the role, within his or her existing duty system and possibly with agreed amended hours.  Rehabilitation/treatment through The Fire Fighter’s Charity can also be considered as restricted duties.</t>
  </si>
  <si>
    <t xml:space="preserve">Advice regarding the ability of an individual who requires modified or restricted duties will be taken from our Occupational health provision on a case by case basis.  As a service we will then look to see what we can readily accommodate whilst ensuring that individuals have meaningful work which is appropriate to their rank or role within the organisation. </t>
  </si>
  <si>
    <t>To facilitate an employee's return to work, consideration is given to agreeing a temporary period of modified duties. This could encompass a range of changes and would be dependent on an individual's own situation. They may include a change of shift pattern or an alteration of working responsibilities, either at their place of work or an alternative location. Modified duties are considered where there is a foreseeable return to normal duties within a short timeframe, which will usually be within a period of up to six weeks. In exceptional circumstances, this can be up to a maximum of12 weeks. Modified Duties are considered if recommended by the employee's doctor on the Statement of Fitness for Work form (MED3) or following an Occupational Health assessment. Managers are responsible for ensuring that modified duties are meaningful; make appropriate use of an individual’s skills and experience; support the needs of the individual and yet are balanced with the needs of the Service. If there are no duties available which meet this criteria then subject to Occupational Health advice the employee would have to remain on sick leave.  Modified duties for all uniformed personnel will normally be completed on the Day Duty system regardless of normal shift pattern.</t>
  </si>
  <si>
    <t>Staff are placed on restricted duties on the advice of the Occupational Health service. In consultation with OHS and Human Resources, the manager will agree appropriate meaningful alternative/light duties with the employee  in line with their job description / role map. For station-based staff, light duties longer than two tours will normally involve working day duties in a Light Duty team undertaking the full range of CFS activities; light duties for two tours or less on station will normally involve working a tour of four day shifts, unless alternative arrangements are put in place based on the specific circumstances and medical advice, prior to returning to full duties. Given the purpose of alternative/light duties is to provide support to an employee with a view to them returning to their substantive post, managers are encouraged to offer alternative/light duties for as short a period of time as possible but, in general, should not have this in place for any longer than a 6 month period.</t>
  </si>
  <si>
    <t>We refer to those type of duties as ‘Modified’. Operational staff on modified duties:
• Are not allowed to gain financially. i.e. they cannot be promoted (temporary or otherwise).
• Must be found meaningful work. i.e. project work.
• Cannot ‘ride’ Fire Engines.
• Operational staff are aligned to regular days as a shift pattern after a fortnight. i.e. they are removed from their roster line and work MonFri instead.
• Are referred to Occupational Health.
Staff who are not operational (P&amp;P, etc.), are managed locally as they still may be able to perform the vast majority of their role – it may be they can’t work five days a week for example, so the actual duties don’t change – just the length of time they are at work. Modified Duties for nonoperational staff is extremely rare. The term mainly applies to operational staff who can for whatever reason no longer perform their operational duties.
Unfortunately we don’t maintain a list of “can and can’t do’s” as each individual on modified duties is treated on a case by case basis. For example: They might have a breathing issue that precludes them from wearing BA or they might have an issue that precludes them from driving – and so on.</t>
  </si>
  <si>
    <t>Individuals who fail to pass the fitness test being removed from emergency response and required to commit to a programme of improvement to achieve the fitness test standard in no longer than one month, where there is no underlying medical condition. Where there is an underlying medical / health condition the period of nonoperational duties may be extended where deemed appropriate up to 3 months. Other flexibility is provided where a medical condition may impact upon operational capability, where this is practicable.</t>
  </si>
  <si>
    <t xml:space="preserve">IWFRS classes nonoperationally fit staff returning to restricted duties following Occupational Health approval as being on light duties.  This would include deskbased support roles generally.  </t>
  </si>
  <si>
    <t xml:space="preserve">Additional note to 3.11 - This could vary for a range of duties may include: Restricted from driving, Restricted from operational duty pending completion of the fit to ride, Restircted from wearing BA </t>
  </si>
  <si>
    <t>Staff subject to restricted duties are assessed in relation to their role profile and functional ability. The assessment considers alignment to one of three catergories based on ability and reason for restrictions.  The catergories are: Red  activities are principally sedentary and include wearing of personal protective equipment to observe watch based practical training to maintain inclusion, cohesion and competence.  Amber  activities are determined by an individuals' ability to complete specified tasks using either 10Kg, 15Kg or 15+Kg.  Green  activities include the full role of an operational fire fighter but not in a response environment.</t>
  </si>
  <si>
    <t>Nonoperational duties refers to an individual that has a current physical or mental impairment that means they are currently not fit to perform full duties. Reasonable adjustments will be sought in order to facilitate meaningful work during this period. This could include desk based work, safe and well visits, project work or competency based training. For physical injuries typically exclusion would include any operational tasks or manual based tasks that  could interrupt recovery. All cases are individually assessed by Occupational Health to determine current function and subsequent reasonable adjustments.</t>
  </si>
  <si>
    <t>Where a firefighter has an underlying health condition which may impact on their ability to undertake their operational role, they will be assessed by TWFRS inhouse Occupational Health service.  Any recommended adjustments/restrictions are based on the individual's health condition and what they are able or not able to do.  Any adjusted/restricted programme is time limited with the expecation that the individual will return to their full operational role within a specific time frame. Complex cases will be referred to the Service Medical Adviser. On the few occasions where an individual is deemed unfit to return to operational duty, medical redeployment is considered where possible and appropriate.  Adjusted/restricted duties can include  reduced hours, office based, no moving and handling actvities, no working at heights, no climbing ladders, no overtime/on call duties.</t>
  </si>
  <si>
    <t>There are 3 catergories in use, Category A  Mainly sedentary, office based, attending lectures, no manual handling or physical work.  Category B includes  Category A plus equipment maintenance, fire safety, stores handling and similar work. Category C   includes  A&amp;B and may participate in  operational drills but may not attend incidents  intended as preparation for return to operational duties. NB. restricted can also be combined to produce a bespoke individual led cataogry if required.</t>
  </si>
  <si>
    <t>6.1_3</t>
  </si>
  <si>
    <t>6.1_3_July_2018</t>
  </si>
  <si>
    <t>Physical Fitness testing definition - final</t>
  </si>
  <si>
    <t>Operational Firefighters (FF WM) are required to complete the Chester Treadmill Walk Test. They are required to walk at a speed of 6.2kph (3.75mph) for 12 minutes, with the incline increasing every 2 minutes by 3%. They are not allowed to run, and not allowed to hold on. They must complete the test to demonstrate an aerobic fitness of 42mls O2/kg/min. Flexible Duty officers of Station Commander rank or above must achieve a standard of 36.8mls which is the equivalent of 10:14 following the same treadmill protocol</t>
  </si>
  <si>
    <t>The primary method of fitness testing is the Chester Treadmill Test (CTT). The CTT is a 12minute graded treadmill walk test designed to assess whether or not an individual can achieve the minimum recommended standard for aerobic capactiy (V02max), namely 42mlsO2/kg/min. For the operational roles of Firefighter, Crew Commander and Watch Commander (frontline employees):
&gt;42mlsO2/kg/min:  Fit for duty
41mlsO2/kg/min to 36mlsO2/kg/min:  Remain on operational duty. Drill Ground assessment (DGA) to be undertaken and passed within a stipulated timeframe
&lt;36mlsO2/kg/min:  Removed from operational duties. DGA to be undertaken and passed within a stipulated timeframe.
For operational staff in the roles of Station Commander and above (officers):
&gt;37mlsO2/kg/min:  Fit for duty
36mlsO2/kg/mins to 32mlsO2/kg/mins:  Remain on operational duty
&lt;2mlsO2/kg/min: Removed from operational duties.  CTT to be undertaken and passed within a stipulated timeframe</t>
  </si>
  <si>
    <t xml:space="preserve">The primary cardiorespiratory physical fitness test for firefighting personnel will be the Firefit drill ground tests. All personnel can opt to complete the Multistage shuttle run test (MSSRT). Firefighting personnel will also be required to complete the strength and muscular endurance tests  these strength tests have been suspended pending further research by the CFOA Firefit Steering group.
Those in operational firefighting roles (Ff, CM and WM) should have their fitness categorised and managed in the following manner:
GREEN   Equal to or above 42 mls/kg/min
Should be considered physically fit for operational duties, having reached or exceeded the minimum acceptable level for their role.
Fitness retested on an annual basis.
AMBER   Below 42 mls/kg/min but equal to or above 36 mls/kg/min
Those considered low or moderate risk should be considered fit for operational duties, but be given exercise.
When completing the Multi Stage Shuttle run test, those personnel that only attain the amber level and considered high risk (refer to MSSRT form) should be referred to Occupational Health  but will continue with operational duties. Personnel should be advised to follow the national firefighter fitness guidance.
If an individual fails to complete the physical fitness drill ground tests they will then be retested by the Multi Stage Shuttle run test or the gas analyser treadmill test, after a suitable break, e.g. a week plus as a minimum.
RED  Below 36 mlsO2/kg/min
•Must be considered unfit and be removed from operational duties.
•Instructed to follow the national firefighter fitness guidance and retested within three months.
•Failure to improve fitness to a minimum of an Amber fitness category within a six month period could result in further managerial action.
Those in an incident command role (On call, SM/GM/AM/BM) should have their fitness categorised and managed in the following manner:
GREEN  Equal to or above 37mls/kg/min
•Should be considered physically fit for operational duty, having reached or exceeded the minimum acceptable level for their role.
•Fitness retested at yearly intervals.
AMBER  Below 37mls/kg/min but equal to or above 31mls/kg/min 
•Those considered low or moderate risk should be considered fit for operational duties, but be given exercise.
•When completing the Multi Stage Shuttle run test, those personnel that only attain the amber level and considered high risk (refer to MSSRT form) should be referred to Occupational Health  but will continue with operational duties. Personnel should be advised to follow the national firefighter fitness guidance.
RED –  Below 31mls/kg/min
•Must be considered unfit and be removed from operational duties.
•Instructed to follow the national firefighter fitness guidance and retested at three months intervals.
Failure to improve fitness to a minimum of an Amber fitness category that is low or moderate risk within a six month period could result in further managerial action.
</t>
  </si>
  <si>
    <t xml:space="preserve">Personnel Firefighter (FF) to Chief Fire Officer (CFO) must undergo annual fitness assessment, with choice of MultiStage Fitness Test (MSFT) or Chester Treadmill Walk Test (CTWT) at initial assessment. Gas Analysis can be undertaken on a Treadmill or Bike upon the request of Occupational Health and the Drill Ground Test is undertaken as a reassessment within a month for persons FFWM level who do not achieve 42.3 ml.kg.min, at initial assessment.  
Procedure 2018 Onwards
1. All CFRS operational personnel will undergo an annual fitness assessment. Firefighter (FF) to Crew Manager (CM) will be tested from April 1st until October 1st and Watch Manager (WM) and above will be tested from October 1st until April 1st. Managers can, if they wish, join in with Firefighter to Crew Manager MultiStage Fitness Tests. Personnel may undergo more than one assessment a year if they fail to meet the aerobic standard or have been absent from operational duties for more than 3 months.
2. FFWM
Pass – 42.3 ml.kg.min – Level 8.8 MSFT, 12 minutes CTWT.
Dev Zone – 35.642.2 ml.kg.min – Level 6.8 to Level 8.7 MSFT, 10 mins to 11 mins 59 secs CTWT.
Removal From Ops – Below 35.6 ml.kg.min – Below Level 6.8 MSFT, Below 10 mins CTWT.
3. SMCFO
Pass – 42.3 ml.kg.min  Level 8.8 MSFT, 12 minutes CTWT. 
Dev Zone – 35.642.2 ml.kg.min – Level 6.8 to Level 8.7 MSFT, 10 mins to 11 mins 59 secs CTWT.
Incident Command Duties Only – 31.435.3 ml.kg.min – Level 5.5 to Level 6.7 MSFT, 8 mins to 10 mins CTWT.
Removal From Ops Duties – Below 31.4 ml.kg.min – Below Level 5.6 MSFT, Below 8 mins CTWT.
4. Personnel (FFWM) who record an aerobic capacity below 42.3 ml/O2/kg/min but above 35.6 ml/O2/kg/min will be required to undertake further assessment by means of Drill Ground Test (DGT) within 31 days of their initial fitness assessment (MSFT/CTWT). 
Personnel who record an aerobic capacity of 42.3 ml/O2/kg/min or above (11 minutes 11 seconds DGT) at time of this assessment will pass fit for 12 months. 
Personnel who continue to record an aerobic capacity below 42.3 ml/O2/kg/min (more than 11 minutes 11 seconds DGT) will remain on operational duties, be placed on Capability (Informal Stage) and require a further Drill Ground ReTest within 3 months. 
Personnel will be given advice, training and support to improve their fitness from the Service Fitness Advisor / Associate Fitness Instructors.
Upon failure to achieve an aerobic capacity of 42.3 ml/O2/kg/min at time of 3 month retest, personnel will be subsequently removed from operational duty. This will result in the progression to the second stage of the Capability Procedure (First Formal Stage).
5. Personnel (FFWM) who record an aerobic capacity below 35.6 ml/O2/kg/min will be immediately removed from operational duties and placed on a 4 week training programme under the supervision of the Service Fitness Advisor / Associate Fitness Instructors. They will be given support and advice throughout this 4 week period and meet with the Service Fitness Advisor or Associate Fitness Instructors weekly for training. They will be retested at the end of the 4 weeks or sooner if agreed by the Service Fitness Advisor and the individual. Failure to achieve an aerobic capacity at or above 35.6 ml/O2/kg/min will automatically result in the onset of the Capability Procedure (1st Formal Stage). 
6. Personnel (SMCFO) who record an aerobic capacity between 31.4 ml/O2/kg/min and 35.6 ml/O2/kg/min will be required to undergo a 3 month retest and be placed on Capability (Informal Stage), this will be done on a case by case basis. During this time personnel will have access to advice and support from the Service Fitness Advisor / Associate Fitness Instructors. 
7. Upon continued failure to meet the minimum aerobic standard of 35.6 ml/O2/kg/min at time of this retest personnel will be removed from operational duty and commence with Capability (1st  Formal Stage).
8. Personnel (SMCFO) who record an aerobic capacity below 31.4 ml/O2/kg/min will be immediately removed from operational duties and placed on a 4 week training programme under the supervision of the Service Fitness Advisor / Associate Fitness Instructors. They will be given support and advice throughout this 4 week period and meet with the Service Fitness Advisor or Associate Fitness Instructors weekly for training. They will be retested at the end of the 4 weeks or sooner if agreed by the Service Fitness Advisor and the individual. Failure to achieve an aerobic capacity at or above 31.4 ml/O2/kg/min, will result in the onset of the Capability Procedure (1st Formal Stage).
</t>
  </si>
  <si>
    <t xml:space="preserve">In addition to the previous response we have now completed a project closeout report and are preparing proposals for our future approach to testing. This will include using the Vocational Fitness Test on an annual basis. 
The details of how this will operate are being formulated and we our target is to commence by January 2019 with the new approach.
</t>
  </si>
  <si>
    <t xml:space="preserve">The fitness assessment CDDFRS primarily uses is the Chester Treadmill Walk Test (CTWT) where subjects are required to walk for a period of 12minutes on a treadmill at a set speed with regular increments of gradient. If individuals are able to complete the 12 minutes then this is considered a pass. For those unable to complete 12 minutes this is considered a fail however would remain operational and recieve fitness development should they manage to achieve over 10 minutes. For those who are unable to achieve the 10minute mark are taken off operational duties. CDDFRS are now in the process of adopting new fitness guidance issued by CFOA where for those who are unable to achieve the full 12minutes on the CTWT, will be removed from operational duties and reassessed on the new Drill Ground Assessment (DGA). </t>
  </si>
  <si>
    <t>ESFRS uses the Chester Step test for all operational employees.  The Chester Treadmill Test and the Multi Stage Fitness Test (shuttle run) may also be used if requested.  
The fitness standard adopted for all operational employees is 42mls O2/kg/min (as per CFOA/Firefit  standard) to be considered fit for operational duties.  
ESFRS Fitness Management Process is:
Grade 1 – Fit for full operational duties – 42mls O2/kg/min or above
Grade 2  Restricted operational duties (no BA) 3541mls O2/kg/min 
Fail – Unfit for operational duties – below 35mls O2/kg/min
This is an annual test, unless they are Grade 2 or Fail.  If Grade 2/Fail then it goes to informal performance management, they get a bespoke fitness plan and are retested in 6 weeks.  If they achieve 42mls O2/kg/min then they are retested in 6 months and then back to monthly.  Outside of this it goes to formal performance management.</t>
  </si>
  <si>
    <t>The Chester Treadmill Test.  Completion of the 12 minute walk test equates to 42 vo2 max. 10 minutes equates to 35  42 vo2 max whereby the individual remains on the run with a fitness improvement action plan. Below 35 vo2 max the indivudal is removed from operational duties and given a fitness improvement action plan.</t>
  </si>
  <si>
    <t xml:space="preserve">The Chester Step Test has 5 stages which lasts 2 minutes each.  A 30cm step is used for individuals under 50 years and a 25cm step for those 50 years and over. Their heart rate will be monitored while stepping on to and off the step at a rate set by a beat. At the end of each stage, their heart rate (beats per minute - BPM) and exertion levels are recorded and the stepping rate will increase with 5 steps per minute. </t>
  </si>
  <si>
    <t xml:space="preserve">The above definition appears to have been incorrectly transposed into the document as this is our Complaints definition - and the definition, confirmed in the last data collection, should read:  
Chester Treadmill Walking Test. Subjects are required to meet the recommended standard of 42.3ml.kg.min  Vo2max / a duration of 12 minutes.  Those that meet this standard are deemed as 'fit'. 
Subjects who do not complete the 12 monutes, but achieve the 'minimum recommended standard' of 10 mins / VO2max of 36.5ml.kg.min. are considered fit for duty AND must have a fitness referral programme / schedule to increase their fitness to the recommended standard.  
Subjects who fail to reach the 10minute / VO2max of 36.5ml.kg.min are removed from active duty and must participate in a fitness referral programme, until such a time where they meet the required standards.         
</t>
  </si>
  <si>
    <t>See Fitness SPI, section D.  The test is conducted using the Chester Step or Treadmill Test, with a standard of VO2 max of 42.3.  A score of 3541 was recorded prior to 18/19.  Fitness tests are completed in the Service every 12 months.</t>
  </si>
  <si>
    <t xml:space="preserve">The tests will comprise of the following: 
Test 1  Aerobic capacity  
Individuals will take part in, and attempt to reach the pass mark, on either the: 
* Multi stage fitness assessment (Shuttle run /bleep test) achieving level 8, shuttle 7. 
* By completing the full 12 minutes of the CTWT protocol undertaken on a calibrated treadmill.  
* Achieving a VO2 score of 42 by gas analysis assessment. 
If a pass score is achieved on one of the tests listed above then that is the end of the cardiovascular testing for that individual until the next routine testing period. If the individual achieves a remedial or fail score then further testing will need to take place to make a full assessment of this element of the fitness test. 
Test 2  Upper body mobility and local muscular endurance 
Repeated lifts of a 10.5 metre ladder at the ladder head.  With the heel of a 10.5 metre extension ladder either footed or resting against a building, the ladder (house and pawled) is first lifted to shoulder height using the correct manual handling technique at all times.  The ladder must be raised to above head height (to almost full arms length and not locking out the joints) and back to chest height 10 times.  On completion the ladder is placed back on the ground. 
Test 3  Lifting and carrying technique  
Two lengths of 70 millimeter hose carried over a distance of 100 metres at a brisk walking pace within a reasonable time frame (maximum of a minute).  The exercise must be carried out using the correct manual handling and lifting technique  .                                                                                                                               
Assessments that comprise tests that measure cardiovascular fitness, muscular strength and endurance. Staff must achieve the standard of 42ml/kg/min VO2 max and is the same standard for all ages and gender. Default assessments used to test cardiovascular fitness is the Multi Stage Fitness Test (MSFT) or the Chester Treadmill Walk Test (CTWT)                                               
 Personnel can demonstrate a VO2 max of 42 ml/kg/min by achieving level 8 shuttle 7 on the MSFT or by completing the full 12 minutes of the CTWT protocol. Gas Analysis assessment, subject to being granted permission by the Fitness &amp; Wellbeing Manager (FWM) is available for individuals with specific health or fitness concerns affecting their suitability for undertaking the MSFT or CTWT and required for all new recruits. </t>
  </si>
  <si>
    <t>Please note the definition above relates to complaints, not fitness testing.  The definition is:  All operational employees must complete two 6 monthly assessments per calendar year.  One test must achieve at least a measured level of 42mlsO2/kg/min VO2 max. The other must be the output test to display occupationally relevant fitness but is not a specific measure of the level of aerobic fitness.  Both assessments will include the 'static tests'.</t>
  </si>
  <si>
    <t>Shuttle run  bleep test (8.8)</t>
  </si>
  <si>
    <t xml:space="preserve">FF - WMb (Primary role to ride a fire appliance inclusive of BAI’s) Equilvalent VO2Max -  Pass = &gt; 42, Development = 35:41, Fail = &lt;35
WM - CFO (Functional Officers) - Equilvalent VO2Max -  Pass = &gt; 36, Development = 35:36, Fail = &lt;35
There are 4 national fitness tests available with each test having a pass level, a fitness development level and a fail level which is equivalent to the VO2 max levels above-
Multi stage shuttle run: 
Participants run between 20mtr markers to maintain pace with the instructional CD. FF - WMB (primary role to ride a fire appliance inclusive of BAI's) = Pass Level 8.6, Development 6.6 &lt; 8.7 Fail level &lt;6.5 Functional Officers: WM - CFO pass level 6.7, Development 6.6 &lt; 6.7, fail &lt;6.5. 
Treadmill test: 
Walk on the treadmill for 12mins without holding on. treadmill speed is at a consistent 3.9mph and starts at 0% gradient every 2mins the treadmill gradient increases by 3% FF - WMB (primary role to ride a fire appliance inclusive of BAI's) = Pass Level completion of test, Development 09:36mins &lt; 11:59mins. Fail &lt;09:34. Functional Officers: WM - CFO pass level 10:00, Development 09:36 &lt;09:59, Fail &lt;09:34. 
Step test: 
Step on to and off the step. Every 2mins the pace increases. Participant must maintain pace with the instructional CD. When their HR reaches 80% MHR the test is stopped. FF - WMB (primary role to ride a fire appliance inclusive of BAI's) = Pass Level reach a predicted Vo2 42. Development vo2 35&lt;41. Fail Vo2 &lt;35. Functional Officers: WM - CFO pass level Vo2 36. Development Vo2 35&lt;36, Fail &lt;35. 
Drill Ground Assessment: 
Participants to complete a set circuit of hose running, equipment carry and shuttle runs '. All Staff' pass level complete the test in 11mins11 seconds or less - this option is only offered to those in fitness development as it is too labour intensive to deliver at STC during crew training.
</t>
  </si>
  <si>
    <t>LFR provide a Chester Step Test (CST) as the primary fitness test with options available for Treadmill testing and fireground fitness assessments.  The CST is an aerobic submaximal fitness test that ensures individuals are not pushed beyond their personal safe limits of physical exercise. The exercise is carried out in a controlled manner and can only be administered by those who have received appropriate levels of training and competency.
The CST is a multistage test, which involves stepping on and off a low step at a rate set by a music beat. The test continues in a progressive manner until the subject reaches 80% maximum heart rate (HR) and/or reports a moderately vigorous level of exertion (RPE &gt; 14). This is usually achieved over a period of six to eight minutes.
Aerobic capacity and fitness rating is then determined using a graphical database and interpreted by the person carrying out the test. The pass requirements are as follows;                                                                
New Recruits
42 or above  Pass, fit for all duties
41 or below  Has not reached the standard and will not be able to start the training course. If recruit would have otherwise passed the medical, provide copy of the “The Firefit preparatory fitness programme” and agree timescale for retesting with recruitment department                      
Existing personnel
34  41  Has not reached the standard. Still remain on operational full duties but will be required to improve fitness. Will be informed of target dates for improvement, retest will be arranged.
29  33  Fit to wear BA for personal protection only. Will be required to improve fitness, action plan will be required if no improvement at retest.
28 or below  Not fit for operational duties, action plan required.</t>
  </si>
  <si>
    <t xml:space="preserve">Current fitness testing procedure (valid until June 2018) Firefighters are required to carry out a 3 yearly fitness test. To be deemed fit for operation a VO2 max of 42.3 needs to be achieved. The testing method to determine this figure is the Chester Step Test. If a score of 42.3 is achieved the firefighter will have a certificate of fitness produced and will be reviewed again in 3 years. If a score of below 42.3 but above 36 is achieved they will remain operational but will have to do a secondary test (Chester Treadmill test) within 1 month. In the interim they will be given a fitness programme to improve their fitness levels prior to the test. If they pass the treadmill test they will be deemed as fit for duty but will have a retest in 12 months. If they fail they will be referred to do a drill ground assessment within 1 month. If they pass this they will be deemed as fit for duty but will have a retest in 12 months. If they fail they will be referred for a subsequent test within one month and put on a fitness improvement programme. If the cycle continues for 6 months and are still not deemed fit they will be removed from operational duty. 
If a score of below 36 is scored on the initial step test the firefighter will be removed from operational duty, given a fitness improvement programme and retested within one month. If they pass this subsequent test they will be deemed fit for duty but will have a retest in 12 months. If they fail the subsequent test they will remain nonoperational and will be tested again within one month. 
</t>
  </si>
  <si>
    <t>Primary assessment  Completed on station, consists of: Chester step test (Fitness standard from Brigade Manager to fire fighter is 42.3ml/kg/min), Barbell Press (standard from Brigade Manager to fire fighter is 25Kg), 9M Ladder task to extend and lower (standard from Brigade Manager to fire fighter is safe and controlled completion of task) &amp; 13.5M ladder task to extend and lower  (standard from Brigade Manager to fire fighter is safe and controlled completion of task).   If the result of the Chester step test is not acceptable (failure to achieve the 42.3ml/kg/min) then a further review and assessment is facilitated at the dedicated health suite, located centrally within Service.  This assessment requires a health screen process, drill ground assessment (fitness standard from Brigade Manager to fire fighter is completion of equipment carry task within 11 minutes and 11 seconds) &amp; treadmill gas analysis  (Fitness standard from Brigade Manager to fire fighter is 42.3ml/kg/min).  All of the above is managed and delivered by the Service exercise physiologist.</t>
  </si>
  <si>
    <t>The physical fitness test consists of pretest static health checks and the Chester Step test. All operational staff should achieve 42mls/O2/kg/min, if below this but above 35mls they will be given fitness advice and support. If under 34mls they will be referred to occupational health for health screenings and tested every three months, or more if required.
Ths Service policy is currently under review  to reflect the standards that emerged from the national Firefit project</t>
  </si>
  <si>
    <t xml:space="preserve">Annual aerobic fitness test using one of the following methods: Chester Treadmill Test, MultiStage Fitness assessment, Chester Step Test or a Cortex Gas Analyser using either a treadmill or bike.  The required minimum standard is 42 ml O2/kg/min or level 8.7 on the MultiStage Fitness assessment. </t>
  </si>
  <si>
    <t xml:space="preserve">All operational personnel must reach the standard of 42.3VO2. Individuals have the choice of completing the Chester Walk Test or the Bleep Test. They must complete the test twice a year. </t>
  </si>
  <si>
    <t xml:space="preserve">The fitness test is twopart, involving an initial health screen, comprising height, weight, blood pressure, any relevant family and recent medical history as well as a brief lifestyle appraisal (exercise, nutrition &amp; hydration habits). Providing this information is satisfactory (there are no contraindications or any causes for concern which warrant referral to either Occupational Health or the individual's GP) then part II is a Physical Fitness Test. If there are any causes for concern as part of the health screen, for example blood pressure in excess of 140/90, the individual is placed on modified duties until a satisfactory medical opinion is obtained. Our first line test is the Chester Treadmill Walk Test, however where there is reason to utilise an alternative test, for example a musculoskeletal issue/injury, prescription for beta blockers (which would prohibit an indirect fitness assessment) or other reason or recommendation from Occupational Health, a direct oxygen uptake test would be used. We consider the FireFit guidance of a safe standard of firefighting to be 42mlskg which is a good pass, we have an 'improvement zone' for those who score between 35  41 mlskg. The minimum level to pass is 35 mls kg  </t>
  </si>
  <si>
    <t>All operational personel are required to complete an annual health fitness and wellbeing assessment to remain on full operational duties. This fitness test comprises of health questioning, wellbeing check, static measurements  resting heart rate, blood pressure, body mass index, body composition analysis, strength tests, flexibility test and a cardiovascular fitness test to determine VO2 max (aeorobic capacity) score. All operational personnel are required to achieve a VO2 max of 42 ml/kg/min1, however they would still be developed to try and achieve the higher level.</t>
  </si>
  <si>
    <t>For operational staff in post, they are required to successfully pass the Chester Step or Treadmill Test  Pass required at Mls02/Kg/Min 42. This level is also required for new operational staff to demonstrate as part of the medical section of the selection process</t>
  </si>
  <si>
    <t xml:space="preserve">Our main tests are the Chester Treadmill Test, Multi Stage Fitness Test (Bleep Test) and the new Fireground Fitness Test. However, dependant on individual circumstances and in support of the equality impact assessment, alternative scientifically proven fitness tests may be utilised such as the Cooper VO2 Test and Gas Analysis. 
Our Pass standard is a VO2 of 42.3 ml/kg/min as recommended by the Firefit Steering Group and CFOA. We have also adopted their traffic light system as shown below.  
Green = highly likely to be fit for operational duties. (Equal to or above 42.3 ml/kg/min) 
Amber = may or may not be fit for operational duties. (Below 42.3 ml/kg/min but equal to or above 40 ml/kg/min)
Red = highly likely to be unfit for operational duties. (Below 40 ml O2/kg/min) 
Cardiorespiratory Fitness Standards (VO2 max) 
GREEN  Equal to or above 42.3 ml/kg/min  
• Should be considered physically fit for operational duties, having reached or exceeded the minimum acceptable level for their role. 
• Fitness retested on an annual basis. 
AMBER  Below 42.3 ml/kg/min but equal to or above 40 ml/kg/min 
• Should be considered possibly unfit for operational duties. 
• The individual will remain on operational duties and may be referred to Occupational Health to undergo a ‘periodic medical’. This will be dependent on:
 Individual circumstances
 Line manager’s recommendations
 Outcome of the Risk Stratification (Appendix C)
 Advice from the PEO.
• The outcome of the Risk Stratification will determine whether or not an individual requires referral to Occupational Health.
• The outcome of the periodical medical will determine whether or not the individual will be considered safe to undertake a potentially maximal intensity alternative assessment.
• The alternative assessment must be undertaken within 6 weeks of the initial. Failure to undertake this test will result in the individual being removed from operational duties. 
• Individuals who pass the alternative assessment will be considered fit for operational duties, but be given appropriate exercise/fitness improvement advice, retested in 6months and remain on a 6 monthly testing cycle until removed by the PEO.
• Individuals who fail the alternative assessment will be removed from operational duties and if they have not already been referred, will be referred to Occupational Health for further assessment. 
• Individuals who have been removed from operational duties will be provided with a fitness improvement plan and will be required to achieve 42.3 ml/O2/kg/min before returning to full duties. They will remain on a 6 monthly testing regime until further notice from the PEO.
RED  Below 40 ml O2/kg/min 
• Should be considered unfit and be removed from operational duties, referred to Occupational Health for further assessment (periodic medical) to establish suitability for fitness training. 
</t>
  </si>
  <si>
    <t xml:space="preserve">An aerobic test using Cooper 12 minute walk test. An expected standard is set at 42.3ml/kg/min for FF-WM and 36.8ml/kg/min for SM and above. Strength is measured multiple times throughout the year by completing specific ladder elements in the maintenance of competence records. </t>
  </si>
  <si>
    <t>6.1_4</t>
  </si>
  <si>
    <t>6.1_4_July_2018</t>
  </si>
  <si>
    <t>high risk premises definition - final</t>
  </si>
  <si>
    <t>For Technical Fire Safety purposes we prioritise sleeping accommodations, that are subject to the Regulatory Reform (Fire Safety) Order 2005, as the highest risk but we note that there are many variables which can affect this  these variables have not been explicitly formalised.</t>
  </si>
  <si>
    <t>Until May 2017 RBFRS had a risk based inspection programme based on the FSEC codes in relation to "A" sleeping unfamiliar, "B" sleeping familiar, "C" public unfamiliar, "D" public familiar. Our risk based descriptors and approach was set against these criteria. As of May 2017, following the assessment of evidence and consultation as part of our IRMP, we enhanced the risk based focus by focusing on Houses in Multiple Occupation (HMOs) (and in particular unlicensed HMOs) and premises where there is evidence to confirm wilful noncompliance of the order and significant risk to life. The premises under the A and B categories within the risk based approach had their risk ratings assessed to confirm their priority as underpinned by the service IRMP. Premises which experience a fire or complaint relating to fire safety are also identified as 'high risk' and subject to an audit.</t>
  </si>
  <si>
    <t>As identified by the Algorithm’s in the CFRMIS System (procured from Civica) then validated through Officers Professional Judgement with indepth knowledge of the local area and associated industrial and commercial buildings.</t>
  </si>
  <si>
    <t>Using the principles, expectations and methodology of the Enforcement Management Model (EMM) following a Fire Safety Audit, the risk level is established dependent on relevant factors for each building i.e. Use, number and nature of occupants; size of building; potential for fire spread  internal and external; access; and ignition sources. A risk value can go up or down dependant on these factors.</t>
  </si>
  <si>
    <t>Since October 2016 DSFRS have used data provided from Experian with some extra data appended by ourselves. The data arrives with us quarterly so for the purpose of the figures below one of the quarters figures will be used.  A risk based scoring table based on the data has been created as follows (applies to the latest year, previous it was a slightly different set of parameters, this is why the number of 'high risk' premises appears to drop): 
Very High   90100% Likelihood band  Sleeping Risk  Licences Premises  Heritage status  A residential property thought to be above or below  Local risk Score (2125)  completion date 2017/18
High  8589% Likelihood band  Local Risk score (1620)  non sleeping  completion date 2016
Medium   8084% Likelihood band  Local Risk score  (1315)  Licenced Premises  Completion date 2015
Lower  7179% Likelihood band  Other Non specific premises  Completion date 20072014
Lowest  7075% Likelihood band  Not part of dataset provided 
Before this DSFRS used a local risk based score cross referenced with the national gazetteer, therefore prior to 10/2016 figures of total high risk premises is not available.</t>
  </si>
  <si>
    <t>ESFRS FS0103 Appendix A Ref. Table 12 Risk Based Inspection Frequencies (Based upon CLG IRMP Guidance Note 4 Relative Risk Level  Matrix Calculator &amp; 17 FSEC Categories). Please note, the figure listed in 1.7 is the current number of premises listed as 'high' risk within our FRS. We do not have the data retrieval system to be able identify the number of premises historically deemed as 'high' risk' where the risk level has been reduced through FRS intervention.</t>
  </si>
  <si>
    <t>To determine a High Risk premises Fire Safety Inspecting Officers perform an onsite or remote audit which will determiine the risk rating. The risk to individual persons will be of concern to inspectors carrying out the audit, and it will be the use of premises and  potential for the loss of life or serious injury that will have a major influence on the level of risk determined following an Audit.  The level of risk will also be determined by the regulatory compliance level.</t>
  </si>
  <si>
    <t xml:space="preserve">High risk premises are  premises containing sleeping risks such as hospitals, care homes, purpose built flats over 4 storeys high, hostels and houses converted to flats. 
*1.7   this is the total amount of high risk premises as of 17/4/18, we are unable to provide this data retrospectively . 
For 1.8 we have answered based on actual inspections on high risk premises, we are unable to separate out multiple visit sto the same premise. </t>
  </si>
  <si>
    <t xml:space="preserve">Over the period 2015/16 to 2017/18 a high risk premise was defined using the FSEC codes (AH) which identified buildings with sleeping risk as the highest risk. This is the definition that has been used to provide the data in question 1.7.
This approach has changed this year and a high risk premise will be defined using Experian business risk data as part of a risk based inspection programme. The data provided is risk scored before it is received by KFRS. Within the top 20% of our risk data it will potentially predict 80% of our nondomestic fires over the next year. 
In addition specific campaigns are initiated based on historic data such as sheltered accommodation where a number of significant incidents have occurred in recent years.
</t>
  </si>
  <si>
    <t xml:space="preserve">Premises which present the highest risk will be audited and inspected more frequently. Premises considered to be lower risk will be audited primarily in response to complaints, following incidents or on a random basis to verify their lower risk classification and to confirm that the responsible person is complying with their statutory duty to comply with the requirements of fire safety law.
High risk is defined as a premises where there is deemed to be a serious risk to life safety.
Methodology used in Developing the RBIP
Sleeping risk is regarded as our highest risk due to the risk of fire/impact and this methodology has been justified acknowledging the relative risk matrix contained within the NFCC Fire Safety Audit guidance. 
Sleeping risk has been categorised into the following premises types:
Hotels and guest houses
Hospitals 
Hostels 
Care homes and sheltered accommodation
Houses in multiple occupation (except where the Local Authority is the lead Enforcing Authority under locally agreed protocols) 
Student accommodation 
Licensed premises with associated sleeping
Flats
From the premises types identified above Leicestershire Fire &amp; Rescue Service inspects a sample of highliferisk premises in order to ensure compliance with the Regulatory Reform (Fire Safety) Order 2005 (FSO). 
Other Influences on the RBIP 
The RBIP identifies the highest risk sectors and premises using the actual and potential liferisk but needs to be refined.  Additional premises are added based upon the following factors;
Societal risk
Liaison with other statutory bodies and partner organisations
References to local and national knowledge and intelligence trends 
Premises that have had previous formal enforcement activity
Historical information, including reports on any fires attended at a local level 
Particular local trends or socioeconomic factors 
</t>
  </si>
  <si>
    <t xml:space="preserve">‘High’ risk will relate to premises specified as *High risk within CFRMIS and buildings with ACM cladding or where the enforcement calculation process has derived a ‘High’ outcome. e.g:   Sites with a current Prohibition or Formal Enforcement Notice (s);  • ‘High’ risk sleeping risk (as specified on CFRMIS, including High rise residential buildings with ACM cladding);  Any other Premises specified as ‘High’ </t>
  </si>
  <si>
    <t xml:space="preserve">NYFRS continue to reference the CFOA guidance documents as follows; Community Fire protection, revised CFOA guidance notes and audit form version 4.2 dated 2009.  This model and scoring system define the highest risk premises as those within risk group A  sleeping unfamiliar. Note; These premises include hopsitals, care homes, buildings higher than 4 storeys, hostels, hotels and Houses of Multiple Occupation (HMO's).  However, NYFRS do not lead the inspection activity.  This risk category is the responsibility of the local housing authority and not reflected in the figures provided. </t>
  </si>
  <si>
    <t>High Risk buildings are defined using the CFOA/NFCC FSEC rating which is explained in the CFOA publication "Fire Safety Guidance Notes and Audit  Version 4.3" Group A, Sleeping Unfamiliar; Hospitals, Care Homes, HMO, Hostel, Hotel, Other Sleeping. Fsec code A, B and C.</t>
  </si>
  <si>
    <t xml:space="preserve">SYFR Business Fire Safety Department defines "High Risk" premises enforced under the Regulatory Reform (Fire Safety) Order 2005 as identiifed by the categories found in the CFOA Fire Safety Guidance Notes and Audit Form Verion 4.2, Table 1 b listed from Risk A  D. In this instance we have referred to those in Category A and included flats in our numbers. SYFR BFS also enforce the Explosives Regulations 2014 (ER) and Petroleum (Consolidation) Regulations 2014 (PCR), as a Metropolitan area the high risk premises category we have 172 sites issued a storage certificate under the PCR and 224 under the ER. These are inspected at least once every 24 month period. </t>
  </si>
  <si>
    <t xml:space="preserve">1.1 Whilst the risk to individual occupants will be of concern to those involved in the inspection of buildings, it will be the overall potential for loss of life or serious injury that will have the major impact on the level of risk determined for the purposes of an inspection programme.
1.2 An assessment of the risk in a building, and its subsequent inclusion in a fire safety inspection programme, can be made for a number of reasons other than the legal responsibilities of the fire authority. These could include, at a national or local level: 
a) the strategic importance of a particular property or business;
b) the potential loss of heritage;
c) potential environmental damage, and;
d) the need to assess likely fire fighting operations.
1.3 The outcome of the risk assessment, and the subsequent prioritisation of any particular building within an inspection programme, may therefore be influenced not only by life safety considerations but also the potential loss or risk to the community, at a local or national level. Through including such premises in an inspection programme the Service will need to balance these other considerations with their fire safety enforcement responsibilities.
1.4 In determining the level of risk presented by both an individual building and a generic type of building, it will be necessary for the BFS teams to consider the:
a) nature of the building structure;
b) use of the building;
c) nature of the occupants;
d) furniture, fittings and surface finishes;
e) processes undertaken;
f) materials stored or used in the building;
g) potential sources or causes of fire (both accidental or deliberate);
h) potential of fire spread;
i) fire precautions provided;
j) standard of fire safety management;
k) the geographical and topographical nature of the area, and;
l) access and facilities for the fire service. 
1.5 In considering these factors it is also necessary to take into account information from current fire fighting practice, at both a national and local level. Also relevant before a final determination of the level of risk can be made will be a review of the historical experience of the individual building, or generic type of building, including number and types of fires within the building(s) and any management issues specific to the individual building.
1.6  From the data analysis the primary focus of the fire safety risk based inspection programme will, for the year 20152020 be as follows:
a) The reinspection programme will centre around;
i) Sleeping risks and in particular: hospitals and hotels. Residential Care Homes will;
ii) Other premises forming a core will be licensed premises, offices and shops;
iii) The Central team will also determine a secondary theme of premises to audit based on national and local trends;
iv) Business premises that have a fire will be assessed based on information from the officer conducting the fire investigation to determine whether a full or thematic audit is required to support regulation of the fire safety requirements on that premises.
</t>
  </si>
  <si>
    <t>A high risk premises is either a high or very high risk level as attributed to the premises by the calculation of the relative risk and associated relative risk matrix as detailed in CFOA Guidance  Fire Safety Guidance Notes and Audit.  This also includes petroleum sites.</t>
  </si>
  <si>
    <t>-</t>
  </si>
  <si>
    <t>Dual risk approach based on likelihood or hazard. Hazard: Based on occupancy type where vulnerable persons reside. Care homes, residential schools, complex buildings, high population of public spaces (Theatres, cinemas etc) etc. Likelihood: community intelligence from referrals identifying immediate fire risk, nonworking fire alarms or blocked exits in sleeping accommodation. This is for compliance with the fire safety legislation and not operational risk information.</t>
  </si>
  <si>
    <t xml:space="preserve">Section </t>
  </si>
  <si>
    <t>Sub Section</t>
  </si>
  <si>
    <t>Question Code 1</t>
  </si>
  <si>
    <t>Question Code 2</t>
  </si>
  <si>
    <t>Question Code</t>
  </si>
  <si>
    <t>Full Question</t>
  </si>
  <si>
    <t>Short Question</t>
  </si>
  <si>
    <t>Short Question for Graphs</t>
  </si>
  <si>
    <t>Data Type</t>
  </si>
  <si>
    <t>Income and spend</t>
  </si>
  <si>
    <r>
      <t xml:space="preserve">Please list any external trading arms that the FRS </t>
    </r>
    <r>
      <rPr>
        <u/>
        <sz val="12"/>
        <rFont val="Arial"/>
        <family val="2"/>
      </rPr>
      <t>uses</t>
    </r>
    <r>
      <rPr>
        <sz val="12"/>
        <rFont val="Arial"/>
        <family val="2"/>
      </rPr>
      <t>. Please state 'N/A' if none.</t>
    </r>
  </si>
  <si>
    <r>
      <t xml:space="preserve">For those external trading arms detailed at 2.6, please provide the total </t>
    </r>
    <r>
      <rPr>
        <u/>
        <sz val="12"/>
        <rFont val="Arial"/>
        <family val="2"/>
      </rPr>
      <t>spent</t>
    </r>
    <r>
      <rPr>
        <sz val="12"/>
        <rFont val="Arial"/>
        <family val="2"/>
      </rPr>
      <t xml:space="preserve"> on these (rounded to nearest £100).</t>
    </r>
  </si>
  <si>
    <r>
      <t xml:space="preserve">How much </t>
    </r>
    <r>
      <rPr>
        <u/>
        <sz val="12"/>
        <rFont val="Arial"/>
        <family val="2"/>
      </rPr>
      <t>income has been generated</t>
    </r>
    <r>
      <rPr>
        <sz val="12"/>
        <rFont val="Arial"/>
        <family val="2"/>
      </rPr>
      <t xml:space="preserve"> in your FRS from other FRS' (rounded to nearest £100)?</t>
    </r>
  </si>
  <si>
    <t xml:space="preserve">Please include mutual assistance agreements and charge-backs/cost recovery. Please exclude any income from companies whose purpose it is to generate income for the FRS (e.g. trading arms). </t>
  </si>
  <si>
    <r>
      <t xml:space="preserve">How much </t>
    </r>
    <r>
      <rPr>
        <u/>
        <sz val="12"/>
        <rFont val="Arial"/>
        <family val="2"/>
      </rPr>
      <t>income has been generated</t>
    </r>
    <r>
      <rPr>
        <sz val="12"/>
        <rFont val="Arial"/>
        <family val="2"/>
      </rPr>
      <t xml:space="preserve"> in your FRS from other sources (rounded to nearest £100)?</t>
    </r>
  </si>
  <si>
    <r>
      <t xml:space="preserve">How much has your FRS </t>
    </r>
    <r>
      <rPr>
        <u/>
        <sz val="12"/>
        <rFont val="Arial"/>
        <family val="2"/>
      </rPr>
      <t>spent on</t>
    </r>
    <r>
      <rPr>
        <sz val="12"/>
        <rFont val="Arial"/>
        <family val="2"/>
      </rPr>
      <t xml:space="preserve"> services provided by other FRS' (rounded to nearest £100)?</t>
    </r>
  </si>
  <si>
    <t>How much did your service spend on consultancy fees in the given time frames?</t>
  </si>
  <si>
    <t>Consultancy fees are defined as someone or an organisation/company employed externally to the client whose expertise is provided on a temporary basis.</t>
  </si>
  <si>
    <t>Please describe what types of income are included in 2.2.</t>
  </si>
  <si>
    <t xml:space="preserve">As per section 7(2)(d) of the Fire and Rescue Services Act 2004.  
To count as a visit an inspection would need to be completed.This would incorporate all 3 of the below requirements:
• A review of the SSRI information.
• A site familiarisation 
• Either the Information updated or the inspection date updated on SSRI.
A 7(2)(d) is classed as completed when the MDT has been updated with the latest SSRI information.  
</t>
  </si>
  <si>
    <t>Wholetime</t>
  </si>
  <si>
    <t>Retained</t>
  </si>
  <si>
    <t>Control Room</t>
  </si>
  <si>
    <t xml:space="preserve">How many staff (headcount) within your service that are dedicated to Protection are competent? </t>
  </si>
  <si>
    <t>National resilience training</t>
  </si>
  <si>
    <t>How many building regulation consultations did your FRS receive?</t>
  </si>
  <si>
    <t>How many 7(2)(d) sites does your FRS have at the given time frames?</t>
  </si>
  <si>
    <t>Wholetime firefighters who are attached to a watch/station</t>
  </si>
  <si>
    <t>Wholetime firefighters who are not attached to a watch/station</t>
  </si>
  <si>
    <t xml:space="preserve">Based on your FRS’s definition of a ‘high risk’ premises provided, what is your FRS’s target for number of premises to be audited as set out in the service’s IRMP, Protection Strategy or Annual Business Plan. </t>
  </si>
  <si>
    <t>How do you define Protection staff as competent?</t>
  </si>
  <si>
    <t xml:space="preserve">1 April 2017 to 31 March 2018 </t>
  </si>
  <si>
    <t>1 April 2018 to 31 December 2018</t>
  </si>
  <si>
    <t xml:space="preserve">Only include consultations from approved inspectors.
If the consultation arrives in one data quarter, however the response timeframe takes you across another quarter, then the response timeframe number should go in the quarter that it is received. An example of this is:
If the building regulation consultation is received 29 June 2018 and the response is sent 3 July 2018. Then the number for responded to within the required timeframe should go in 1 April 2018 to 30 June 2018.  
</t>
  </si>
  <si>
    <t>What is in scope/ out of scope (e.g. calls to the motorway, call received when pumps are not closed at home station, late calls).</t>
  </si>
  <si>
    <t xml:space="preserve">As at the 1 April 2017 what was the service response standard measures and targets? </t>
  </si>
  <si>
    <t xml:space="preserve">As at the 1 April 2018 what was the service response standard measures and targets? </t>
  </si>
  <si>
    <t>What was your actual response standard between 1 April 2018 to 31 December 2018?</t>
  </si>
  <si>
    <t>What was your actual response standard between 1 April 2017 to 31 March 2018?</t>
  </si>
  <si>
    <r>
      <rPr>
        <b/>
        <i/>
        <sz val="11"/>
        <rFont val="Arial"/>
        <family val="2"/>
      </rPr>
      <t xml:space="preserve">General:
Please record the type of request as what category the request for assistance initially came into the control centre and was recorded as. 
Unique requests for assistance:
Please remove any duplicate calls. For example, please exclude calls from multiple different people, that refer to the same incident/situation and only count this as one request. 
Please include calls challenged but exclude abandoned calls and hoax calls.
Please remove admin calls. For example, please remove requests relating to arranging safe and well/home fire safety checks and remove all calls/requests that are received that relate to anything but attending a potential incident. 
Please include requests from other FRS' (including requests for cross border incidents) and partners.
Do not include overflow calls which did not request your services attendance (where your service has answered a call which originated from another service but they were unable to answer the phone and the call was not requesting your services assistance).
Number of unique requests to assistance which did not result in an incident being created on IRS:
Please provide the total number of incidents where the FRS' attendance was requested and the FRS did not attend and did not create an incident on IRS.  
Please include calls challenged but exclude abandoned calls and hoax calls.
Please include those where a pump was mobilised but then subsequently did not attend the incident as this incident would not be recorded on IRS. 
Please include attendances to other FRS' (including requests for cross border incidents) and other partners.
Please exclude those incidents which were officer only mobilisations. </t>
    </r>
    <r>
      <rPr>
        <i/>
        <sz val="11"/>
        <rFont val="Arial"/>
        <family val="2"/>
      </rPr>
      <t xml:space="preserve">
</t>
    </r>
  </si>
  <si>
    <t>National resilience</t>
  </si>
  <si>
    <t>Index</t>
  </si>
  <si>
    <t>Financial Year</t>
  </si>
  <si>
    <t>Financial Quarter</t>
  </si>
  <si>
    <t>A</t>
  </si>
  <si>
    <t>A1</t>
  </si>
  <si>
    <t>A11</t>
  </si>
  <si>
    <t>Service Name</t>
  </si>
  <si>
    <t>Service</t>
  </si>
  <si>
    <t>2018/19</t>
  </si>
  <si>
    <t>A12</t>
  </si>
  <si>
    <t>Contact Name</t>
  </si>
  <si>
    <t>_January_2019</t>
  </si>
  <si>
    <t>Q3</t>
  </si>
  <si>
    <t>Value</t>
  </si>
  <si>
    <t>Refrence</t>
  </si>
  <si>
    <t>A13</t>
  </si>
  <si>
    <t>A14</t>
  </si>
  <si>
    <t>A15</t>
  </si>
  <si>
    <t>A16</t>
  </si>
  <si>
    <t>Phone Contact</t>
  </si>
  <si>
    <t>Phone</t>
  </si>
  <si>
    <t>Email Contact</t>
  </si>
  <si>
    <t>Email</t>
  </si>
  <si>
    <t>Name of chief officer authorising submission to HMICFRS</t>
  </si>
  <si>
    <t>Name of chief</t>
  </si>
  <si>
    <t>Date of return</t>
  </si>
  <si>
    <t>B</t>
  </si>
  <si>
    <t>B15</t>
  </si>
  <si>
    <t>B151</t>
  </si>
  <si>
    <t xml:space="preserve">7(2)(d) vists defenition </t>
  </si>
  <si>
    <t>B152</t>
  </si>
  <si>
    <t>B153</t>
  </si>
  <si>
    <t>B154</t>
  </si>
  <si>
    <t>B155</t>
  </si>
  <si>
    <t>B156</t>
  </si>
  <si>
    <t>2015/16</t>
  </si>
  <si>
    <t>2016/17</t>
  </si>
  <si>
    <t>2017/18</t>
  </si>
  <si>
    <t>Q1</t>
  </si>
  <si>
    <t>Q2</t>
  </si>
  <si>
    <t>B157</t>
  </si>
  <si>
    <t>B158</t>
  </si>
  <si>
    <t>B159</t>
  </si>
  <si>
    <t>Target for 7(2)(d) visits</t>
  </si>
  <si>
    <t>Target for 7(2)(d) visits risk dependant</t>
  </si>
  <si>
    <t>B1510</t>
  </si>
  <si>
    <t>B1511</t>
  </si>
  <si>
    <t>B1512</t>
  </si>
  <si>
    <t>B1513</t>
  </si>
  <si>
    <t>B1514</t>
  </si>
  <si>
    <t>B1515</t>
  </si>
  <si>
    <t>B1516</t>
  </si>
  <si>
    <t>B1517</t>
  </si>
  <si>
    <t>B1518</t>
  </si>
  <si>
    <t>Target for 7(2)(d) visits risk dependant - comment</t>
  </si>
  <si>
    <t>Please describe the different 7(2)(d) risk visit levels?`</t>
  </si>
  <si>
    <t xml:space="preserve">7(2)(d) Risk Level discription </t>
  </si>
  <si>
    <t>7(2)(d) Sites</t>
  </si>
  <si>
    <t>7(2)(d) Visits</t>
  </si>
  <si>
    <t>B1519</t>
  </si>
  <si>
    <t>B1520</t>
  </si>
  <si>
    <t>7(2)(d) Visits - Comment</t>
  </si>
  <si>
    <t>7(2)(d) Sites - Comment</t>
  </si>
  <si>
    <t>B1521</t>
  </si>
  <si>
    <t>B1522</t>
  </si>
  <si>
    <t>B1523</t>
  </si>
  <si>
    <t>B1524</t>
  </si>
  <si>
    <t>B1525</t>
  </si>
  <si>
    <t>B1526</t>
  </si>
  <si>
    <t>B1527</t>
  </si>
  <si>
    <t>B1528</t>
  </si>
  <si>
    <t>Percentage</t>
  </si>
  <si>
    <t>7(2)(d) completed revisits within the target</t>
  </si>
  <si>
    <t>7(2)(d) completed revisits within the target - Comment</t>
  </si>
  <si>
    <t>7(2)(d) completed revisits</t>
  </si>
  <si>
    <t>B1529</t>
  </si>
  <si>
    <t>B1530</t>
  </si>
  <si>
    <t>B1531</t>
  </si>
  <si>
    <t>B1532</t>
  </si>
  <si>
    <t>Other - Please describe</t>
  </si>
  <si>
    <t>B8</t>
  </si>
  <si>
    <t>B833</t>
  </si>
  <si>
    <t>B834</t>
  </si>
  <si>
    <t>B835</t>
  </si>
  <si>
    <t>B836</t>
  </si>
  <si>
    <t>B837</t>
  </si>
  <si>
    <t>B838</t>
  </si>
  <si>
    <t>B839</t>
  </si>
  <si>
    <t>B840</t>
  </si>
  <si>
    <t>High risk premises definition</t>
  </si>
  <si>
    <t xml:space="preserve">In the previous data collection, your service provided the following definition of high risk premises: Was the following definition still in use as at 1st July 2018? </t>
  </si>
  <si>
    <t>High risk definition the same</t>
  </si>
  <si>
    <t xml:space="preserve">How does your FRS define high risk premise as at 31st March 2018? </t>
  </si>
  <si>
    <t>New high risk definition</t>
  </si>
  <si>
    <t>Based on your FRS's definition of a 'high risk' premise provided above, how many of these types of premises were located within your FRS?</t>
  </si>
  <si>
    <t>High risk known premises</t>
  </si>
  <si>
    <t>1 October 2018 to 31 December 2018 Number of high risk premises audited</t>
  </si>
  <si>
    <t>Target number of High Risk premises to be audited</t>
  </si>
  <si>
    <t>High risk target</t>
  </si>
  <si>
    <t>Based on your FRS's definition of a 'high risk' premise above, how many of these types of premises has your FRS audited? If a premises has been audited more than once in the same year, please only include it once.</t>
  </si>
  <si>
    <t>High risk premises audited</t>
  </si>
  <si>
    <t>1 July 2018 to 30 September 2018 Number of high risk premises</t>
  </si>
  <si>
    <t>1 October 2018 to 31 December 2018 Number of high risk premises</t>
  </si>
  <si>
    <t>B5</t>
  </si>
  <si>
    <t>B511</t>
  </si>
  <si>
    <t>B512</t>
  </si>
  <si>
    <t>B513</t>
  </si>
  <si>
    <t>B514</t>
  </si>
  <si>
    <t>B515</t>
  </si>
  <si>
    <t>B516</t>
  </si>
  <si>
    <t>B517</t>
  </si>
  <si>
    <t>B518</t>
  </si>
  <si>
    <t xml:space="preserve">Competent protection staff definition </t>
  </si>
  <si>
    <t xml:space="preserve">Competent definition </t>
  </si>
  <si>
    <t>2010/11</t>
  </si>
  <si>
    <t>2011/12</t>
  </si>
  <si>
    <t>2012/13</t>
  </si>
  <si>
    <t>2013/14</t>
  </si>
  <si>
    <t>2014/15</t>
  </si>
  <si>
    <t>B519</t>
  </si>
  <si>
    <t>B520</t>
  </si>
  <si>
    <t>B521</t>
  </si>
  <si>
    <t>B522</t>
  </si>
  <si>
    <t>B523</t>
  </si>
  <si>
    <t>B524</t>
  </si>
  <si>
    <t>Protection staff</t>
  </si>
  <si>
    <t>Competent staff dedicated to protection (headcount)</t>
  </si>
  <si>
    <t>Competent staff dedicated to protection (headcount) - Comment</t>
  </si>
  <si>
    <t xml:space="preserve">IRMP consultation </t>
  </si>
  <si>
    <t xml:space="preserve">What was the number of responses received for your last IRMP consultation </t>
  </si>
  <si>
    <t xml:space="preserve">Pre-arranged overtime: This is overtime that has been planned in advanced.
Casual overtime: This is overtime that is as a result of an employee being required to remain on duty or being request as part of an out of hours call out system (support staff).
For Grey book personnel - pre-arranged and casual overtime are as per the grey book terms and conditions.  </t>
  </si>
  <si>
    <t>Is the target different dependant on the level of risk? (Y/N)</t>
  </si>
  <si>
    <t xml:space="preserve">What is your target for 7(2)(d) visits within your FRS? </t>
  </si>
  <si>
    <t>How does your FRS define Protection staff as in development?</t>
  </si>
  <si>
    <t xml:space="preserve">What number are responded to within the required timeframe? </t>
  </si>
  <si>
    <t>As at the 1 April 2018 what was your FRS joint exercise/training target?</t>
  </si>
  <si>
    <t xml:space="preserve">If a person sends in 3 responses (or a response that has 3 points) then this should be recorded as 1. </t>
  </si>
  <si>
    <t xml:space="preserve">How many staff were temporary promoted as at the given time frames? </t>
  </si>
  <si>
    <t>B525</t>
  </si>
  <si>
    <t>B526</t>
  </si>
  <si>
    <t>B527</t>
  </si>
  <si>
    <t>B528</t>
  </si>
  <si>
    <t>B529</t>
  </si>
  <si>
    <t xml:space="preserve">Development definition </t>
  </si>
  <si>
    <t>How many staff (Headcount) within your service that are dedicated to Protection are in development?</t>
  </si>
  <si>
    <t>Staff in development dedicated to protection (headcount)</t>
  </si>
  <si>
    <t>Development staff dedicated to protection (headcount)</t>
  </si>
  <si>
    <t>Development staff dedicated to protection (headcount) - Comment</t>
  </si>
  <si>
    <t>B16</t>
  </si>
  <si>
    <t>B1610</t>
  </si>
  <si>
    <t>B1611</t>
  </si>
  <si>
    <t>B1612</t>
  </si>
  <si>
    <t>B1613</t>
  </si>
  <si>
    <t>B1614</t>
  </si>
  <si>
    <t>B1615</t>
  </si>
  <si>
    <t>B1616</t>
  </si>
  <si>
    <t>B1617</t>
  </si>
  <si>
    <t>B1618</t>
  </si>
  <si>
    <t>B1619</t>
  </si>
  <si>
    <t>B1620</t>
  </si>
  <si>
    <t>B1621</t>
  </si>
  <si>
    <t>B1622</t>
  </si>
  <si>
    <t>B1623</t>
  </si>
  <si>
    <t>building regulation consultations</t>
  </si>
  <si>
    <t>building regulation consultations received</t>
  </si>
  <si>
    <t>building regulation consultations received - Comment</t>
  </si>
  <si>
    <t>building regulation consultations responded to within the timeframe</t>
  </si>
  <si>
    <t>B17</t>
  </si>
  <si>
    <t>B171</t>
  </si>
  <si>
    <t>B172</t>
  </si>
  <si>
    <t>B173</t>
  </si>
  <si>
    <t>B174</t>
  </si>
  <si>
    <t>B175</t>
  </si>
  <si>
    <t>B176</t>
  </si>
  <si>
    <t>Response Standard</t>
  </si>
  <si>
    <t>response standard measures and targets</t>
  </si>
  <si>
    <t>actual response standar</t>
  </si>
  <si>
    <t>Scope of response standard</t>
  </si>
  <si>
    <t>B18</t>
  </si>
  <si>
    <t>B1810</t>
  </si>
  <si>
    <t>B1811</t>
  </si>
  <si>
    <t>B1812</t>
  </si>
  <si>
    <t>B1813</t>
  </si>
  <si>
    <t>B1814</t>
  </si>
  <si>
    <t>B1815</t>
  </si>
  <si>
    <t>B1816</t>
  </si>
  <si>
    <t>B1817</t>
  </si>
  <si>
    <t>B1818</t>
  </si>
  <si>
    <t>B1819</t>
  </si>
  <si>
    <t>B1820</t>
  </si>
  <si>
    <t>B1821</t>
  </si>
  <si>
    <t>B1822</t>
  </si>
  <si>
    <t>B1823</t>
  </si>
  <si>
    <t>B1824</t>
  </si>
  <si>
    <t>B1825</t>
  </si>
  <si>
    <t>B1826</t>
  </si>
  <si>
    <t>B1827</t>
  </si>
  <si>
    <t>B1828</t>
  </si>
  <si>
    <t>B1829</t>
  </si>
  <si>
    <t>B1830</t>
  </si>
  <si>
    <t>B1831</t>
  </si>
  <si>
    <t>B1832</t>
  </si>
  <si>
    <t>B1833</t>
  </si>
  <si>
    <t>B1834</t>
  </si>
  <si>
    <t>B1835</t>
  </si>
  <si>
    <t>B1836</t>
  </si>
  <si>
    <t>B1837</t>
  </si>
  <si>
    <t>B1838</t>
  </si>
  <si>
    <t>B1839</t>
  </si>
  <si>
    <t>B1840</t>
  </si>
  <si>
    <t>B1841</t>
  </si>
  <si>
    <t>B1842</t>
  </si>
  <si>
    <t>B1843</t>
  </si>
  <si>
    <t>B1844</t>
  </si>
  <si>
    <t>B1845</t>
  </si>
  <si>
    <t>B1846</t>
  </si>
  <si>
    <t>B1847</t>
  </si>
  <si>
    <t xml:space="preserve">Joint exercise /Training target - other FRS </t>
  </si>
  <si>
    <t>Joint exercise /Training target</t>
  </si>
  <si>
    <t>Joint exercise /Training target - multi-agency</t>
  </si>
  <si>
    <t>Joint exercise /Training target - National resilience</t>
  </si>
  <si>
    <t>Joint exercise /Training completed</t>
  </si>
  <si>
    <t>Other FRS</t>
  </si>
  <si>
    <t>Other FRS - Comment</t>
  </si>
  <si>
    <t>Multi-Agency - Comment</t>
  </si>
  <si>
    <t>National resilience training - Comment</t>
  </si>
  <si>
    <t>Joint exercise /Training Stations Participated</t>
  </si>
  <si>
    <t>Joint exercise /Training People Participated</t>
  </si>
  <si>
    <t>B1</t>
  </si>
  <si>
    <t>B120</t>
  </si>
  <si>
    <t>B121</t>
  </si>
  <si>
    <t>B122</t>
  </si>
  <si>
    <t xml:space="preserve">Please provide the total number of 999 calls received by your FRS control room (include all calls, regardless of whether your FRS attended). </t>
  </si>
  <si>
    <t>999 Calls Comments</t>
  </si>
  <si>
    <t>B13</t>
  </si>
  <si>
    <t>B14</t>
  </si>
  <si>
    <t>B1351</t>
  </si>
  <si>
    <t>B1352</t>
  </si>
  <si>
    <t>B1353</t>
  </si>
  <si>
    <t>B1451</t>
  </si>
  <si>
    <t>B1452</t>
  </si>
  <si>
    <t>B1453</t>
  </si>
  <si>
    <t>AFA</t>
  </si>
  <si>
    <t>1 July 2018 to 30 September 2018 AFA requests</t>
  </si>
  <si>
    <t>1 October 2018 to 31 December 2018 AFA requests</t>
  </si>
  <si>
    <t xml:space="preserve"> AFA requests comments</t>
  </si>
  <si>
    <t>1 July 2018 to 30 September 2018 AFA requests not attended</t>
  </si>
  <si>
    <t>1 October 2018 to 31 December 2018 AFA requests not attended</t>
  </si>
  <si>
    <t>AFA requests not attended comments</t>
  </si>
  <si>
    <t>Requests not attended</t>
  </si>
  <si>
    <t>B19</t>
  </si>
  <si>
    <t>B1910</t>
  </si>
  <si>
    <t>B1911</t>
  </si>
  <si>
    <t>C</t>
  </si>
  <si>
    <t>C2</t>
  </si>
  <si>
    <t>How much income has been generated in your FRS from other FRS' (rounded to nearest £100)?</t>
  </si>
  <si>
    <t>C24</t>
  </si>
  <si>
    <t>C25</t>
  </si>
  <si>
    <t>Income generated from other FRS</t>
  </si>
  <si>
    <t>C3</t>
  </si>
  <si>
    <t>How much income has been generated in your FRS from other sources (rounded to nearest £100)?</t>
  </si>
  <si>
    <t>C35</t>
  </si>
  <si>
    <t>C36</t>
  </si>
  <si>
    <t>Income generated from other sources</t>
  </si>
  <si>
    <t>Income generated from other sources (comment)</t>
  </si>
  <si>
    <t>Income generated from other FRS (comment)</t>
  </si>
  <si>
    <t>C37</t>
  </si>
  <si>
    <t>Please describe what is included in Income other Sources</t>
  </si>
  <si>
    <t>Efficiency Income and Spend Please describe what is included in Income other Sources</t>
  </si>
  <si>
    <t>C4</t>
  </si>
  <si>
    <t>C44</t>
  </si>
  <si>
    <t>C45</t>
  </si>
  <si>
    <t>How much has your FRS spent on services provided by other FRS' (rounded to nearest £100)?</t>
  </si>
  <si>
    <t>Spend on services provided by other FRS</t>
  </si>
  <si>
    <t>Spend on services provided by other FRS - Comment</t>
  </si>
  <si>
    <t xml:space="preserve">Please list the reasons for the consultancy fees. Please state 'N/A' if none. </t>
  </si>
  <si>
    <t>How many 7(2)(d) sites did your FRS have as at the given time frames?</t>
  </si>
  <si>
    <t>C5</t>
  </si>
  <si>
    <t>C6</t>
  </si>
  <si>
    <t>C7</t>
  </si>
  <si>
    <t>C55</t>
  </si>
  <si>
    <t>Please list any companies whose purpose it is to generate income for the FRS (e.g. trading arms)?</t>
  </si>
  <si>
    <t>C56</t>
  </si>
  <si>
    <t>For those companies detailed at 2.4, please provide the total revenue received from these companies (rounded to nearest £100).</t>
  </si>
  <si>
    <t>Income generation companies / trading arms</t>
  </si>
  <si>
    <t>Revenue generated from trading arms</t>
  </si>
  <si>
    <t>C57</t>
  </si>
  <si>
    <t>Please list any external trading arms that the FRS uses. Please state 'N/A' if none.</t>
  </si>
  <si>
    <t>C65</t>
  </si>
  <si>
    <t>C66</t>
  </si>
  <si>
    <t>C67</t>
  </si>
  <si>
    <t xml:space="preserve"> Efficiency Income and Spend External trading arms used</t>
  </si>
  <si>
    <t>External trading arms</t>
  </si>
  <si>
    <t>Spend on external trading arms</t>
  </si>
  <si>
    <t>For those external trading arms detailed at 2.6, please provide the total spent on these (rounded to nearest £100).</t>
  </si>
  <si>
    <t>C74</t>
  </si>
  <si>
    <t>C75</t>
  </si>
  <si>
    <t>C76</t>
  </si>
  <si>
    <t>Spend on consultancy fees</t>
  </si>
  <si>
    <t>Spend on consultancy fees - Comment</t>
  </si>
  <si>
    <t>20/17/18</t>
  </si>
  <si>
    <t>D</t>
  </si>
  <si>
    <t>D13</t>
  </si>
  <si>
    <t>D1310</t>
  </si>
  <si>
    <t>D1311</t>
  </si>
  <si>
    <t>D1312</t>
  </si>
  <si>
    <t>D1313</t>
  </si>
  <si>
    <t>D1314</t>
  </si>
  <si>
    <t>D1315</t>
  </si>
  <si>
    <t>D1316</t>
  </si>
  <si>
    <t>D1317</t>
  </si>
  <si>
    <t>D1318</t>
  </si>
  <si>
    <t>D1319</t>
  </si>
  <si>
    <t>D1320</t>
  </si>
  <si>
    <t>D1321</t>
  </si>
  <si>
    <t>D1322</t>
  </si>
  <si>
    <t>D1323</t>
  </si>
  <si>
    <t>D1324</t>
  </si>
  <si>
    <t>D1325</t>
  </si>
  <si>
    <t>D1326</t>
  </si>
  <si>
    <t>D1327</t>
  </si>
  <si>
    <t>D1328</t>
  </si>
  <si>
    <t>D1329</t>
  </si>
  <si>
    <t>D1330</t>
  </si>
  <si>
    <t>D1331</t>
  </si>
  <si>
    <t>D1332</t>
  </si>
  <si>
    <t>D1333</t>
  </si>
  <si>
    <t>D1334</t>
  </si>
  <si>
    <t>D1335</t>
  </si>
  <si>
    <t>D1336</t>
  </si>
  <si>
    <t>pre-arranged overtime (headcount)</t>
  </si>
  <si>
    <t>Pre-arranged overtime (headcount) - Wholetime</t>
  </si>
  <si>
    <t>Q4</t>
  </si>
  <si>
    <t>Pre-arranged overtime (headcount) - Wholetime - Comment</t>
  </si>
  <si>
    <t>D1337</t>
  </si>
  <si>
    <t>D1338</t>
  </si>
  <si>
    <t>D1339</t>
  </si>
  <si>
    <t>D1340</t>
  </si>
  <si>
    <t>D1341</t>
  </si>
  <si>
    <t>D1342</t>
  </si>
  <si>
    <t>D1343</t>
  </si>
  <si>
    <t>D1344</t>
  </si>
  <si>
    <t>D1345</t>
  </si>
  <si>
    <t>D1346</t>
  </si>
  <si>
    <t>D1347</t>
  </si>
  <si>
    <t>D1348</t>
  </si>
  <si>
    <t>D1349</t>
  </si>
  <si>
    <t>D1350</t>
  </si>
  <si>
    <t>D1351</t>
  </si>
  <si>
    <t>D1352</t>
  </si>
  <si>
    <t>D1353</t>
  </si>
  <si>
    <t>D1354</t>
  </si>
  <si>
    <t>D1355</t>
  </si>
  <si>
    <t>D1356</t>
  </si>
  <si>
    <t>D1357</t>
  </si>
  <si>
    <t>D1358</t>
  </si>
  <si>
    <t>D1359</t>
  </si>
  <si>
    <t>D1360</t>
  </si>
  <si>
    <t>D1361</t>
  </si>
  <si>
    <t>D1362</t>
  </si>
  <si>
    <t>D1363</t>
  </si>
  <si>
    <t>D1364</t>
  </si>
  <si>
    <t>D1365</t>
  </si>
  <si>
    <t>D1366</t>
  </si>
  <si>
    <t>D1367</t>
  </si>
  <si>
    <t>D1368</t>
  </si>
  <si>
    <t>D1369</t>
  </si>
  <si>
    <t>D1370</t>
  </si>
  <si>
    <t>D1371</t>
  </si>
  <si>
    <t>D1372</t>
  </si>
  <si>
    <t>D1373</t>
  </si>
  <si>
    <t>D1374</t>
  </si>
  <si>
    <t>D1375</t>
  </si>
  <si>
    <t>D1376</t>
  </si>
  <si>
    <t>D1377</t>
  </si>
  <si>
    <t>D1378</t>
  </si>
  <si>
    <t>D1379</t>
  </si>
  <si>
    <t>D1380</t>
  </si>
  <si>
    <t>D1381</t>
  </si>
  <si>
    <t>D1382</t>
  </si>
  <si>
    <t>D1383</t>
  </si>
  <si>
    <t>D1384</t>
  </si>
  <si>
    <t>D1385</t>
  </si>
  <si>
    <t>D1386</t>
  </si>
  <si>
    <t>D1387</t>
  </si>
  <si>
    <t>D1388</t>
  </si>
  <si>
    <t>D1389</t>
  </si>
  <si>
    <t>D1390</t>
  </si>
  <si>
    <t>D1391</t>
  </si>
  <si>
    <t>D1392</t>
  </si>
  <si>
    <t>D1393</t>
  </si>
  <si>
    <t>D1394</t>
  </si>
  <si>
    <t>D1395</t>
  </si>
  <si>
    <t>D1396</t>
  </si>
  <si>
    <t>D1397</t>
  </si>
  <si>
    <t>D1398</t>
  </si>
  <si>
    <t>D1399</t>
  </si>
  <si>
    <t>D1400</t>
  </si>
  <si>
    <t>D1401</t>
  </si>
  <si>
    <t>D1402</t>
  </si>
  <si>
    <t>D1403</t>
  </si>
  <si>
    <t>D1404</t>
  </si>
  <si>
    <t>D1405</t>
  </si>
  <si>
    <t>D1406</t>
  </si>
  <si>
    <t>D1407</t>
  </si>
  <si>
    <t>D1408</t>
  </si>
  <si>
    <t>D1409</t>
  </si>
  <si>
    <t>D1410</t>
  </si>
  <si>
    <t>D1411</t>
  </si>
  <si>
    <t>D1412</t>
  </si>
  <si>
    <t>D1413</t>
  </si>
  <si>
    <t>D1414</t>
  </si>
  <si>
    <t>D1415</t>
  </si>
  <si>
    <t>D1416</t>
  </si>
  <si>
    <t>D1417</t>
  </si>
  <si>
    <t>D1418</t>
  </si>
  <si>
    <t>D1419</t>
  </si>
  <si>
    <t>D1420</t>
  </si>
  <si>
    <t>D1421</t>
  </si>
  <si>
    <t>D1422</t>
  </si>
  <si>
    <t>D1423</t>
  </si>
  <si>
    <t>D1424</t>
  </si>
  <si>
    <t>D1425</t>
  </si>
  <si>
    <t>D1426</t>
  </si>
  <si>
    <t>D1427</t>
  </si>
  <si>
    <t>D1428</t>
  </si>
  <si>
    <t>D1429</t>
  </si>
  <si>
    <t>D1430</t>
  </si>
  <si>
    <t>D1431</t>
  </si>
  <si>
    <t>D1432</t>
  </si>
  <si>
    <t>D1433</t>
  </si>
  <si>
    <t>D1434</t>
  </si>
  <si>
    <t>D1435</t>
  </si>
  <si>
    <t>D1436</t>
  </si>
  <si>
    <t>D1437</t>
  </si>
  <si>
    <t>D1438</t>
  </si>
  <si>
    <t>D1439</t>
  </si>
  <si>
    <t>D1440</t>
  </si>
  <si>
    <t>D1441</t>
  </si>
  <si>
    <t>D1442</t>
  </si>
  <si>
    <t>D1443</t>
  </si>
  <si>
    <t>D1444</t>
  </si>
  <si>
    <t>D1445</t>
  </si>
  <si>
    <t>D1446</t>
  </si>
  <si>
    <t>D1447</t>
  </si>
  <si>
    <t>D1448</t>
  </si>
  <si>
    <t>D1449</t>
  </si>
  <si>
    <t>D1450</t>
  </si>
  <si>
    <t>D1451</t>
  </si>
  <si>
    <t>D1452</t>
  </si>
  <si>
    <t>D1453</t>
  </si>
  <si>
    <t>D1454</t>
  </si>
  <si>
    <t>D1455</t>
  </si>
  <si>
    <t>D1456</t>
  </si>
  <si>
    <t>D1457</t>
  </si>
  <si>
    <t>D1458</t>
  </si>
  <si>
    <t>Pre-arranged overtime (headcount) - Retained - Comment</t>
  </si>
  <si>
    <t>Pre-arranged overtime (headcount) - Control Room</t>
  </si>
  <si>
    <t>Pre-arranged overtime (headcount) - Retained</t>
  </si>
  <si>
    <t>Pre-arranged overtime (headcount) - Control Room - Comment</t>
  </si>
  <si>
    <t>Pre-arranged overtime (headcount) - Support Staff</t>
  </si>
  <si>
    <t>Pre-arranged overtime (headcount) - Support Staff - Comment</t>
  </si>
  <si>
    <t>pre-arranged overtime (Hours)</t>
  </si>
  <si>
    <t>Pre-arranged overtime (hours) - Wholetime</t>
  </si>
  <si>
    <t>Pre-arranged overtime (hours) - Wholetime - Comment</t>
  </si>
  <si>
    <t>Pre-arranged overtime (hours) - Retained</t>
  </si>
  <si>
    <t>Pre-arranged overtime (hours) - Retained - Comment</t>
  </si>
  <si>
    <t>Pre-arranged overtime (hours) - Control Room</t>
  </si>
  <si>
    <t>Pre-arranged overtime (hours) - Control Room - Comment</t>
  </si>
  <si>
    <t>Pre-arranged overtime (hours) - Support Staff</t>
  </si>
  <si>
    <t>Pre-arranged overtime (hours) - Support Staff - Comment</t>
  </si>
  <si>
    <t>pre-arranged overtime (£)</t>
  </si>
  <si>
    <t>Pre-arranged overtime (£) - Wholetime</t>
  </si>
  <si>
    <t>Pre-arranged overtime (£) - Wholetime - Comment</t>
  </si>
  <si>
    <t>Pre-arranged overtime (£) - Retained</t>
  </si>
  <si>
    <t>Pre-arranged overtime (£) - Retained - Comment</t>
  </si>
  <si>
    <t>Pre-arranged overtime (£) - Control Room</t>
  </si>
  <si>
    <t>Pre-arranged overtime (£) - Control Room - Comment</t>
  </si>
  <si>
    <t>Pre-arranged overtime (£) - Support Staff</t>
  </si>
  <si>
    <t>Pre-arranged overtime (£) - Support Staff - Comment</t>
  </si>
  <si>
    <t>Casual overtime (headcount)</t>
  </si>
  <si>
    <t>Casual overtime (headcount) - Wholetime</t>
  </si>
  <si>
    <t>Casual overtime (headcount) - Wholetime - Comment</t>
  </si>
  <si>
    <t>Casual overtime (headcount) - Retained</t>
  </si>
  <si>
    <t>Casual overtime (headcount) - Retained - Comment</t>
  </si>
  <si>
    <t>Casual overtime (headcount) - Control Room</t>
  </si>
  <si>
    <t>Casual overtime (headcount) - Control Room - Comment</t>
  </si>
  <si>
    <t>Casual overtime (headcount) - Support Staff</t>
  </si>
  <si>
    <t>Casual overtime (headcount) - Support Staff - Comment</t>
  </si>
  <si>
    <t>Casual overtime (Hours)</t>
  </si>
  <si>
    <t>Casual overtime (hours) - Wholetime</t>
  </si>
  <si>
    <t>Casual overtime (hours) - Wholetime - Comment</t>
  </si>
  <si>
    <t>Casual overtime (hours) - Retained</t>
  </si>
  <si>
    <t>Casual overtime (hours) - Retained - Comment</t>
  </si>
  <si>
    <t>Casual overtime (hours) - Control Room</t>
  </si>
  <si>
    <t>Casual overtime (hours) - Control Room - Comment</t>
  </si>
  <si>
    <t>Casual overtime (hours) - Support Staff</t>
  </si>
  <si>
    <t>Casual overtime (hours) - Support Staff - Comment</t>
  </si>
  <si>
    <t>What is the overall monetary figure for casual overtime? (to the nearest £100)</t>
  </si>
  <si>
    <t>D1459</t>
  </si>
  <si>
    <t>D1460</t>
  </si>
  <si>
    <t>D1461</t>
  </si>
  <si>
    <t>Casual overtime (£)</t>
  </si>
  <si>
    <t>D14</t>
  </si>
  <si>
    <t>Temporary promotions</t>
  </si>
  <si>
    <t>Temporary promotions (headcount)</t>
  </si>
  <si>
    <t>Reason for temporary promotions</t>
  </si>
  <si>
    <t>Temporary promotions (lengh)</t>
  </si>
  <si>
    <t>Temporary promotions (longest Serving)</t>
  </si>
  <si>
    <t>A2</t>
  </si>
  <si>
    <t>A211</t>
  </si>
  <si>
    <t>A212</t>
  </si>
  <si>
    <t>A213</t>
  </si>
  <si>
    <t>A214</t>
  </si>
  <si>
    <t>A215</t>
  </si>
  <si>
    <t xml:space="preserve">Template be made easier to complete </t>
  </si>
  <si>
    <t xml:space="preserve">Data which you were unable to return </t>
  </si>
  <si>
    <t xml:space="preserve">How long did it take for your service to complete </t>
  </si>
  <si>
    <t xml:space="preserve">Departments within your service who were required to provide data </t>
  </si>
  <si>
    <t xml:space="preserve">Further comments </t>
  </si>
  <si>
    <t>Blank</t>
  </si>
  <si>
    <t>Non-Operational Protection staff</t>
  </si>
  <si>
    <t xml:space="preserve">Please list any companies or organisation whose purpose it is to generate income for the FRS (e.g. trading arms). Please state 'N/A' if none and exclude any not for profit organisations run by your FRS. </t>
  </si>
  <si>
    <r>
      <t xml:space="preserve">For those companies or organisations detailed at 2.4, please provide the total </t>
    </r>
    <r>
      <rPr>
        <u/>
        <sz val="12"/>
        <rFont val="Arial"/>
        <family val="2"/>
      </rPr>
      <t>revenue</t>
    </r>
    <r>
      <rPr>
        <sz val="12"/>
        <rFont val="Arial"/>
        <family val="2"/>
      </rPr>
      <t xml:space="preserve"> received from these companies (rounded to nearest £100).</t>
    </r>
  </si>
  <si>
    <t>Please include mutual assistance agreements and charge-backs/cost recovery. Please exclude any income from companies whose purpose it is to generate income for the FRS (e.g. trading arms). 
Please exclude any secondment funding.</t>
  </si>
  <si>
    <r>
      <rPr>
        <b/>
        <i/>
        <sz val="11"/>
        <color indexed="8"/>
        <rFont val="Arial"/>
        <family val="2"/>
      </rPr>
      <t xml:space="preserve">Temporary also includes any individual that is ‘acting up’ over a period of 28 days. </t>
    </r>
    <r>
      <rPr>
        <i/>
        <sz val="11"/>
        <color indexed="8"/>
        <rFont val="Arial"/>
        <family val="2"/>
      </rPr>
      <t xml:space="preserve">
</t>
    </r>
  </si>
  <si>
    <t xml:space="preserve">Please summarise the reasons for temporary promotions. </t>
  </si>
  <si>
    <t>B1533</t>
  </si>
  <si>
    <t>B841</t>
  </si>
  <si>
    <t>B842</t>
  </si>
  <si>
    <t>1 January 2018 to 31 March 2018 Total Number of high risk premises audited</t>
  </si>
  <si>
    <t>1 July 2018 to 30 September 2018 Total Number of high risk premises audited</t>
  </si>
  <si>
    <t>1 July 2018 to 30 September 2018 Number of short audits</t>
  </si>
  <si>
    <t xml:space="preserve">1 July 2018 to 30 September 2018 Number of short audits </t>
  </si>
  <si>
    <t xml:space="preserve">Number of short high-risk audits </t>
  </si>
  <si>
    <t>How many 7(2)(d) visits have been completed (as per the guidance) in the time frames?</t>
  </si>
  <si>
    <r>
      <t>As at</t>
    </r>
    <r>
      <rPr>
        <b/>
        <sz val="11"/>
        <color theme="1"/>
        <rFont val="Arial"/>
        <family val="2"/>
      </rPr>
      <t xml:space="preserve"> 31 March 2018</t>
    </r>
    <r>
      <rPr>
        <sz val="11"/>
        <color theme="1"/>
        <rFont val="Arial"/>
        <family val="2"/>
      </rPr>
      <t>, who completes the visits?</t>
    </r>
  </si>
  <si>
    <t>How does your FRS define protection staff as competent?</t>
  </si>
  <si>
    <r>
      <t xml:space="preserve">How many staff (headcount) within your service that are </t>
    </r>
    <r>
      <rPr>
        <b/>
        <sz val="11"/>
        <rFont val="Arial"/>
        <family val="2"/>
      </rPr>
      <t>dedicated</t>
    </r>
    <r>
      <rPr>
        <sz val="11"/>
        <rFont val="Arial"/>
        <family val="2"/>
      </rPr>
      <t xml:space="preserve"> </t>
    </r>
    <r>
      <rPr>
        <b/>
        <sz val="11"/>
        <rFont val="Arial"/>
        <family val="2"/>
      </rPr>
      <t>to protection</t>
    </r>
    <r>
      <rPr>
        <sz val="11"/>
        <rFont val="Arial"/>
        <family val="2"/>
      </rPr>
      <t xml:space="preserve"> are competent as at the given time frames? </t>
    </r>
  </si>
  <si>
    <t>How does your FRS define protection staff as in development?</t>
  </si>
  <si>
    <r>
      <t xml:space="preserve">As at </t>
    </r>
    <r>
      <rPr>
        <b/>
        <sz val="11"/>
        <rFont val="Arial"/>
        <family val="2"/>
      </rPr>
      <t xml:space="preserve">1 April 2017, </t>
    </r>
    <r>
      <rPr>
        <sz val="11"/>
        <rFont val="Arial"/>
        <family val="2"/>
      </rPr>
      <t xml:space="preserve">what was the service response standard measures and targets? </t>
    </r>
  </si>
  <si>
    <r>
      <t xml:space="preserve">As at the </t>
    </r>
    <r>
      <rPr>
        <b/>
        <sz val="11"/>
        <rFont val="Arial"/>
        <family val="2"/>
      </rPr>
      <t>1 April 2018</t>
    </r>
    <r>
      <rPr>
        <sz val="11"/>
        <rFont val="Arial"/>
        <family val="2"/>
      </rPr>
      <t xml:space="preserve">, what was the service response standard measures and targets? </t>
    </r>
  </si>
  <si>
    <r>
      <t xml:space="preserve">As at the </t>
    </r>
    <r>
      <rPr>
        <b/>
        <sz val="11"/>
        <rFont val="Arial"/>
        <family val="2"/>
      </rPr>
      <t>1 April 2018,</t>
    </r>
    <r>
      <rPr>
        <sz val="11"/>
        <rFont val="Arial"/>
        <family val="2"/>
      </rPr>
      <t xml:space="preserve"> what was your FRS joint exercise/training target?</t>
    </r>
  </si>
  <si>
    <t>What was the number of responses received for your last IRMP consultation?</t>
  </si>
  <si>
    <r>
      <t xml:space="preserve">How does your FRS define high risk premise as at </t>
    </r>
    <r>
      <rPr>
        <b/>
        <sz val="11"/>
        <rFont val="Arial"/>
        <family val="2"/>
      </rPr>
      <t>1 July 2018</t>
    </r>
    <r>
      <rPr>
        <sz val="11"/>
        <rFont val="Arial"/>
        <family val="2"/>
      </rPr>
      <t xml:space="preserve">? </t>
    </r>
  </si>
  <si>
    <r>
      <rPr>
        <b/>
        <u/>
        <sz val="11"/>
        <rFont val="Arial"/>
        <family val="2"/>
      </rPr>
      <t>Total audits</t>
    </r>
    <r>
      <rPr>
        <b/>
        <sz val="11"/>
        <rFont val="Arial"/>
        <family val="2"/>
      </rPr>
      <t xml:space="preserve">
1 July 2018 to 30 September 2018</t>
    </r>
  </si>
  <si>
    <r>
      <rPr>
        <b/>
        <u/>
        <sz val="11"/>
        <rFont val="Arial"/>
        <family val="2"/>
      </rPr>
      <t>Of which: The number of short audits</t>
    </r>
    <r>
      <rPr>
        <b/>
        <sz val="11"/>
        <rFont val="Arial"/>
        <family val="2"/>
      </rPr>
      <t xml:space="preserve">
1 July 2018 to 30 September 2018</t>
    </r>
  </si>
  <si>
    <r>
      <rPr>
        <b/>
        <u/>
        <sz val="11"/>
        <rFont val="Arial"/>
        <family val="2"/>
      </rPr>
      <t xml:space="preserve">Total audits </t>
    </r>
    <r>
      <rPr>
        <b/>
        <sz val="11"/>
        <rFont val="Arial"/>
        <family val="2"/>
      </rPr>
      <t xml:space="preserve">
1 October 2018 to 31 December 2018</t>
    </r>
  </si>
  <si>
    <r>
      <rPr>
        <b/>
        <u/>
        <sz val="11"/>
        <rFont val="Arial"/>
        <family val="2"/>
      </rPr>
      <t>Of which: The number of short audits</t>
    </r>
    <r>
      <rPr>
        <b/>
        <sz val="11"/>
        <rFont val="Arial"/>
        <family val="2"/>
      </rPr>
      <t xml:space="preserve">
1 October 2018 to 31 December 2018</t>
    </r>
  </si>
  <si>
    <t xml:space="preserve">What number were responded to within the required timeframe? </t>
  </si>
  <si>
    <t>How many joint exercises/training were completed over the given time frames?</t>
  </si>
  <si>
    <t>How many stations participated?</t>
  </si>
  <si>
    <t>Of those unique requests for assistance provided in 1.32, how many did not result in an incident being created on IRS?</t>
  </si>
  <si>
    <t>To count as dedicated more than 75% of their work/role should be Protection activities.
If your service adopts a risk based approach and uses competent but non-dedicated staff to conduct protection visits, please explain this in the comments box.</t>
  </si>
  <si>
    <r>
      <t xml:space="preserve">Only include response standard measures that are part of your IRMP or your Annual Business Plan.
Only pumping appliance response standard measures required. 
The response standard measure should state if it is from time of call, time mobilised (assigned to incident) or the time the appliance booked mobile to the incident. 
</t>
    </r>
    <r>
      <rPr>
        <b/>
        <i/>
        <sz val="11"/>
        <color rgb="FFFF0000"/>
        <rFont val="Arial"/>
        <family val="2"/>
      </rPr>
      <t xml:space="preserve">
</t>
    </r>
    <r>
      <rPr>
        <b/>
        <i/>
        <sz val="11"/>
        <rFont val="Arial"/>
        <family val="2"/>
      </rPr>
      <t>The actual response standard outcome should state the outcome of the target response standard measure. This can be recorded in the format that your FRS uses. An example of this is:
Example 1:
Measure and target = To attend all dwelling fires in under 8 minutes 80% of the time. 
Actual response standard outcome = 85% 
Example 2:
Measure and target = To attend all dwelling fires in under 10 minutes. 
Actual response standard outcome = 09:46</t>
    </r>
  </si>
  <si>
    <t>High risk may be wider than commercial premises (for example houses of multiple occupancy, care homes, hospitals), but it depends on what your service definition is.
Total high risk audits should include both short or long audits. Of the total number of audits, please tell us how many of these were short audits.</t>
  </si>
  <si>
    <t>Risk Information: 7(2)(d) visits</t>
  </si>
  <si>
    <t xml:space="preserve">If "other" is yes in 1.8, please describe. </t>
  </si>
  <si>
    <r>
      <t xml:space="preserve">Was this definition still in use as at </t>
    </r>
    <r>
      <rPr>
        <b/>
        <sz val="11"/>
        <rFont val="Arial"/>
        <family val="2"/>
      </rPr>
      <t>1 July 2018</t>
    </r>
    <r>
      <rPr>
        <sz val="11"/>
        <rFont val="Arial"/>
        <family val="2"/>
      </rPr>
      <t xml:space="preserve">? </t>
    </r>
  </si>
  <si>
    <t>Based on your FRS's definition of a 'high risk' premises provided, how many of these premises did you have in your FRS area as at the given time frames?</t>
  </si>
  <si>
    <t>Based on your FRS's definition of a 'high risk' premises, how many of these premises did your FRS audit? If a premises has been audited more than once in the same year, please only include it once.</t>
  </si>
  <si>
    <t>FIRE AND RESCUE SERVICE INSPECTIONS: DATA COLLECTION - JANUARY 2019</t>
  </si>
  <si>
    <r>
      <rPr>
        <b/>
        <sz val="11"/>
        <color indexed="8"/>
        <rFont val="Arial"/>
        <family val="2"/>
      </rPr>
      <t>Filling in the template:</t>
    </r>
    <r>
      <rPr>
        <sz val="11"/>
        <color indexed="8"/>
        <rFont val="Arial"/>
        <family val="2"/>
      </rPr>
      <t xml:space="preserve">
If any of the data requested is not currently collected or is not readily available within the time frame provided for returning data, please leave the appropriate cell blank and provide comments in the boxes provided. 
</t>
    </r>
    <r>
      <rPr>
        <b/>
        <sz val="11"/>
        <color indexed="8"/>
        <rFont val="Arial"/>
        <family val="2"/>
      </rPr>
      <t xml:space="preserve">Please note that "0"s will be interpreted as a report of zero incidents, visits etc. </t>
    </r>
    <r>
      <rPr>
        <sz val="11"/>
        <color indexed="8"/>
        <rFont val="Arial"/>
        <family val="2"/>
      </rPr>
      <t xml:space="preserve">
Where data is requested broken down by role and "or equivalent" is stated, please provide all equivalent roles/grades of all staff (both green, grey and gold book). If you cannot provide breakdowns (e.g. by role) where requested, please provide totals and give details in the comments boxes provided.  
If you wish to add a new line in the same box, please press "Alt" and "Enter". 
Although comment boxes appear small, please remember that you are able to see the full contents of the cell by clicking in the formula bar at the top of the spreadsheet.  This will allow you to see all of the text that has been inputted.</t>
    </r>
  </si>
  <si>
    <r>
      <t xml:space="preserve">Please return your completed data collection template by </t>
    </r>
    <r>
      <rPr>
        <b/>
        <sz val="11"/>
        <color rgb="FFFF0000"/>
        <rFont val="Arial"/>
        <family val="2"/>
      </rPr>
      <t>5pm on 28 February 2019</t>
    </r>
    <r>
      <rPr>
        <b/>
        <sz val="11"/>
        <rFont val="Arial"/>
        <family val="2"/>
      </rPr>
      <t xml:space="preserve"> </t>
    </r>
    <r>
      <rPr>
        <sz val="11"/>
        <rFont val="Arial"/>
        <family val="2"/>
      </rPr>
      <t xml:space="preserve">at the latest to Huddle. </t>
    </r>
  </si>
  <si>
    <r>
      <t xml:space="preserve">Please return your completed data collection template by </t>
    </r>
    <r>
      <rPr>
        <b/>
        <sz val="11"/>
        <color rgb="FFFF0000"/>
        <rFont val="Arial"/>
        <family val="2"/>
      </rPr>
      <t>5pm on 28 February 2019</t>
    </r>
    <r>
      <rPr>
        <b/>
        <sz val="11"/>
        <rFont val="Arial"/>
        <family val="2"/>
      </rPr>
      <t xml:space="preserve"> at the latest to Huddle.</t>
    </r>
  </si>
  <si>
    <r>
      <t xml:space="preserve">How many staff (headcount) within your service that are </t>
    </r>
    <r>
      <rPr>
        <b/>
        <sz val="11"/>
        <rFont val="Arial"/>
        <family val="2"/>
      </rPr>
      <t>dedicated to protection</t>
    </r>
    <r>
      <rPr>
        <sz val="11"/>
        <rFont val="Arial"/>
        <family val="2"/>
      </rPr>
      <t xml:space="preserve"> are in development as at the given time frames?</t>
    </r>
  </si>
  <si>
    <r>
      <t xml:space="preserve">What was your actual response standard outcome between </t>
    </r>
    <r>
      <rPr>
        <b/>
        <sz val="11"/>
        <rFont val="Arial"/>
        <family val="2"/>
      </rPr>
      <t>1 April 2017 to 31 March 2018</t>
    </r>
    <r>
      <rPr>
        <sz val="11"/>
        <rFont val="Arial"/>
        <family val="2"/>
      </rPr>
      <t>? (please refer to guidance for examples)</t>
    </r>
  </si>
  <si>
    <r>
      <t xml:space="preserve">What was your actual response standard outcome between </t>
    </r>
    <r>
      <rPr>
        <b/>
        <sz val="11"/>
        <rFont val="Arial"/>
        <family val="2"/>
      </rPr>
      <t>1 April 2018 to 31 December 2018</t>
    </r>
    <r>
      <rPr>
        <sz val="11"/>
        <rFont val="Arial"/>
        <family val="2"/>
      </rPr>
      <t>? (please refer to guidance for examples)</t>
    </r>
  </si>
  <si>
    <t>How many staff (headcount) participated?</t>
  </si>
  <si>
    <t>Exercise/Training can include table tops. 
Other FRS - This includes any training or exercises with other FRSs only. 
Multi-Agency - This includes any training or exercises with other multi-agency that is a category 1 responder. 
National resilience - This includes any training or exercises that are part of the national resilience capabilities.</t>
  </si>
  <si>
    <t>How many hours of pre-arranged overtime have been worked (please round to the nearest hour)?</t>
  </si>
  <si>
    <t>How many hours of casual overtime have been worked (please round to the nearest hour)?</t>
  </si>
  <si>
    <t>What is the average length of a temporary promotion (days)?</t>
  </si>
  <si>
    <t xml:space="preserve">As at 31 March 2017 </t>
  </si>
  <si>
    <t>As at 31 March 2018</t>
  </si>
  <si>
    <t>As at 31 December 2018</t>
  </si>
  <si>
    <r>
      <t>Many thanks for completing this data collection template. Please return your completed template by</t>
    </r>
    <r>
      <rPr>
        <b/>
        <sz val="12"/>
        <color indexed="10"/>
        <rFont val="Arial"/>
        <family val="2"/>
      </rPr>
      <t xml:space="preserve"> 5pm on 28 February 2019</t>
    </r>
    <r>
      <rPr>
        <b/>
        <sz val="12"/>
        <rFont val="Arial"/>
        <family val="2"/>
      </rPr>
      <t xml:space="preserve"> to Huddle.</t>
    </r>
  </si>
  <si>
    <r>
      <t xml:space="preserve">What is the longest serving temporary promotion as at </t>
    </r>
    <r>
      <rPr>
        <b/>
        <sz val="11"/>
        <color theme="1"/>
        <rFont val="Arial"/>
        <family val="2"/>
      </rPr>
      <t xml:space="preserve">31 December 2018 </t>
    </r>
    <r>
      <rPr>
        <sz val="11"/>
        <color theme="1"/>
        <rFont val="Arial"/>
        <family val="2"/>
      </rPr>
      <t xml:space="preserve">(days)? </t>
    </r>
  </si>
  <si>
    <t>Ben Fragola</t>
  </si>
  <si>
    <t>+441376576256</t>
  </si>
  <si>
    <t>ben.fragola@essex-fire.gov.uk</t>
  </si>
  <si>
    <t>Jo Turton</t>
  </si>
  <si>
    <t>We maintain a central register of all risk information that is published and is continually being updated. The only previous version held, last modified on 2/1/2018 lists 1025 risk premises. The current register lists 889 as at 19/2/2019. We keep logs of all changes made and a tally of all sites that are archived which may mean downgraded as a risk or no longer trading.</t>
  </si>
  <si>
    <t>1 visit/desktop review to 100% of sites ranked PORIS level 3 or above per year (889 as of 19/2/2019).</t>
  </si>
  <si>
    <t>These figures are held in the fire station planner and assimilated in the dashboard as they occur; they are not available for the timestamps required.</t>
  </si>
  <si>
    <t>Revisits are not recorded in station planners. There isn’t a target for revisits; potential fire safety issues are reported to the Technical Fire safety Team who investigate and schedule revisits where fire safety management issues are recorded.</t>
  </si>
  <si>
    <t>Target for number of premises to be audited as set out in the Service's Fire Safety Activity Programme 2019/20 is 1479.</t>
  </si>
  <si>
    <t>Following attainment of a Skills for Justice BTEC Level 4 Diploma qualification.</t>
  </si>
  <si>
    <t>From entry into the Technical Fire Safety Department until attainment of a Skills for Justice BTEC Level 4 Diploma qualification.</t>
  </si>
  <si>
    <t>Potentially Life Threatening Incidents Time of Call to Arrival within 10 minutes: Target = 10.00 minutes: Methodology = Time of Call to 1st Appliance at Scene.
Time of Call to Arrival - % within 15 minutes: Target = 90%: Methodology = Time of Call to 1st Appliance at Scene.</t>
  </si>
  <si>
    <t>Potentially Life Threatening Incidents Time of Call to Arrival within 10 minutes: Actual = 10.33 minutes.
Time of Call to Arrival - % within 15 minutes: Actual = 87%.</t>
  </si>
  <si>
    <t>Potentially Life Threatening Incidents Time of Call to Arrival within 10 minutes Actual = 10.48 minutes.
Time of Call to Arrival - % within 15 minutes: Actual = 86%.</t>
  </si>
  <si>
    <t>Potentially Life Threatening Incidents Time of Call to Arrival within 10 minutes Methodology:
Incident Categories = Fire, False Alarm, Special Service 
Appliances From = Any ECFRS Appliance Only
Over The Border Incidents = No
Mobilisation Incident Types =:
Civil Disturbance / Unlawful Act: Bomb confirmed/suspected.
Explosion: Explosion, Explosion bomb, Vehicle LPG fuelled.
Fire: Abandoned call, Aircraft large, Aircraft light, Aircraft military, Below ground fire, Boat, Building, Building thatched, Caravan / camping, Chimney, Chimney thatch, Cylinder acetylene, Cylinder other, Derelict property, Electrical installations, Fire, Persons, Persons on fire, Railway train goods, Railway train passenger, Ship.
Hazardous Material: Gas involved, Haz mat major, Haz mat minor, Haz mat sub shoreline, Leaks, Oil pollution, Pipeline, Radiation involved, Spills, Suspicious powder.
Humanitarian or Assistance: Dangerous structure, RTC.
Rescues: Aircraft accident large, Aircraft accident light, Aircraft in distress, Animal rescue large, Animal rescue small, Boat rescue, Building collapse, Evacuation of persons,  Persons locked in, Persons trapped, RTC persons trapped (large vehicles), RTC persons trapped (small vehicles), Railway accident,  Rescue from confined space, Rescue from entrapment, Rescue from height, Rescue from mud, Rescue from water, Ship sinking, Suicide attempt.
Time of Call to Arrival - % within 15 minutes Methodology:
Incident Categories = Fire, False Alarm, Special Service 
Appliances From = Any ECFRS Appliance Only
Over The Border Incidents = No</t>
  </si>
  <si>
    <t>All non-attended incidents are created in IRS, closed down as 'Non-CLG' and not submitted to the Home Office.</t>
  </si>
  <si>
    <t>Main items: Emergency Planning Service managed for the county council, Ariel Site Commission, interest received, canteen income, secondments, Community Safety services, hydrant testing and shared services.</t>
  </si>
  <si>
    <t>EFA (Trading) Limited.</t>
  </si>
  <si>
    <t>N/A</t>
  </si>
  <si>
    <t>Job evaluation, response modelling, Community Safety, Change projects, information technology and property projects.</t>
  </si>
  <si>
    <t>Operational availability arrangements are key to our primary objective of making Essex a safer place to live, work and travel. The Talent Pool process in May 2017 (for Grey Book roles) promoted 41 people into substantive positions and has helped to reduce the need for temporary promotions by developing and appointing substantive officers and managers to maintain the required establishment levels. We now have a Talent Pool process for all colleagues which allows us to develop individuals whilst in the Talent Pool, in preparation for future roles and opportunities.  All vacancies (more than 3 months) are advertised to those in the Talent Pool in the first instance.</t>
  </si>
  <si>
    <t>2. Efficiency: From a Finance perspective the template was fine.
3. People: Where text entry is required, would be good to be guided on whether there is a character restriction or not.</t>
  </si>
  <si>
    <t>2020 Programme, Emergency Planning and Strategic Assurance, Finance, Human Resources, Operational Assurance, Operations, Prevention/Protection and Response, Payroll, Performance and Data Management, Staff Office, Technical Fire Safety.</t>
  </si>
  <si>
    <t>1. Effectiveness: Q1.2 *** Partial Return *** - How many 7(2)(d) sites did your FRS have as at the given time frames?: We maintain a central register of all risk information that is published and is continually being updated. The only previous version held, last modified on 2/1/2018 lists 1025 risk premises. The current register lists 889 as at 19/2/2019. We keep logs of all changes made and a tally of all sites that are archived which may mean downgraded as a risk or no longer trading.
1. Effectiveness: Q1.6 - How many 7(2)(d) visits have been completed (as per the guidance) in the time frames?: These figures are held in the fire station planner and assimilated in the dashboard as they occur; they are not available for the timestamps required.
1. Effectiveness: Q1.7 - What percent of revisits are completed within the target?: Revisits are not recorded in station planners. There isn’t a target for revisits; potential fire safety issues are reported to the Technical Fire safety Team who investigate and schedule revisits where fire safety management issues are recorded.</t>
  </si>
  <si>
    <t>150 work hours between departments listed below.</t>
  </si>
  <si>
    <t xml:space="preserve">There is no target relating to cross border training with other Fire and Rescue Services.
</t>
  </si>
  <si>
    <t>Each Area group will conduct 1 Multi-agency exercise per year this will be extracted from the Provision Of Risk Information System (PORIS) Level 5.</t>
  </si>
  <si>
    <t>A 7 2d visit is as defined in our Policy document - The Delivery Of Risk Critical Information to the Incident Ground and supporting appendices. Visits can be when new hazard information is received by the Service, existing risk information is due for review, Fire safety inspections have highlighted hazards that crews need to review further or when notification of changes are received from external agencies such as the Environment Agency, Building Control or the site owners. All visits and the review of risk ranking should be evidenced by the completion of a Provision Of Risk Information System (PORIS) Record sheet which is incorporated in the Watch pack.</t>
  </si>
  <si>
    <t>ECFRS has a Detection, Identification and Monitoring (DIM) team / Urban Search and Rescue (USAR) team / High Volume Pump (HVP) team. As per the National concept of operations, training/exercising is organised nationally on a three year rotation.</t>
  </si>
  <si>
    <t>Response Standards: Q1.26 - In scope/out of scope methodology applies across all years.
Joint Exercise/Training: Q1.27: Other FRS' - We can provide anecdotal historic evidence of local cross border station led exercises. Currently the Groups are planning four ‘High-Rise’ cross border exercises with colleagues from London and separate similar exercises with colleagues from our northern borders.
Joint Exercise/Training: Q1.27: Multi-Agency - It is not normally a Control Of Major Accident Hazards (COMAH) site as these are usually conducted by the Unitary or District Councils in which the COMAH risk is situated.
It should be recognised that Essex County Fire and Rescue Service (ECFRS) personnel will both be part of the planning team and facilitate as well as participate in the large number of exercises planned by the COMAH Forum (currently supported by the Essex Resilience Forum (ERF)). ECFRS personnel are represented at the operational [Bronze] and tactical [Silver] command levels.
The ERF has recognised the need for Strategic level training. A multi-agency Strategic and Tactical exercise took place on the 10th July 2018 and a Strategic workshop was held on the 13th November 2018 where an outcome was to run smaller exercises/training opportunities in the form of a Strategic Coordination Centre (SCC). The ERF planned to hold four SCC training events to support the Strategic Command training requirements in February 2019. Due to the multi-agency resource pressures that the EU-EXIT is placing, these exercises have been postponed until that has been concluded. ECFRS personnel are key exercise organisers in this work.
ECFRS personnel from the National Inter-Agency Liaison Officer (NILO) Cadre and the Fire Special Operations Team (FSOT) attended the Marauding Terrorist Firearm Attack training programme as agreed and run by the region in 2018. Similar is planned in 2019.
ECFRS personnel from the NILO Cadre supported the Special Forces revalidation exercise in September 2018.
IRMP Consultation: Q1.34 - Concern that collating/comparing the number of responses to IRMP consultation is viewed as a measure of how good the consultation was. It’s not a numbers driven process - it’s not a vote. It is about collecting and considering the views of stakeholders. The high numbers likely reflect the interest of particular stakeholder groups and campaigning activity.
Appliances and Availability Data Collection Template: Column G (Target availability percentage) - Service reported target given. Appliance availability target is set against all Off The Run (OTR) reasons (not solely against OTR due to Shortage of Riders).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</si>
</sst>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F800]dddd\,\ mmmm\ dd\,\ yyyy"/>
    <numFmt numFmtId="165" formatCode="0.0"/>
    <numFmt numFmtId="166" formatCode="dd/mm/yyyy;@"/>
    <numFmt numFmtId="167" formatCode="&quot;£&quot;#,##0"/>
    <numFmt numFmtId="168" formatCode="#,##0.0"/>
    <numFmt numFmtId="169" formatCode="&quot;£&quot;#,##0.00"/>
  </numFmts>
  <fonts count="63" x14ac:knownFonts="1">
    <font>
      <sz val="12"/>
      <color theme="1"/>
      <name val="Arial"/>
      <family val="2"/>
    </font>
    <font>
      <sz val="12"/>
      <color indexed="8"/>
      <name val="Arial"/>
      <family val="2"/>
    </font>
    <font>
      <b/>
      <sz val="12"/>
      <color indexed="8"/>
      <name val="Arial"/>
      <family val="2"/>
    </font>
    <font>
      <sz val="12"/>
      <color indexed="8"/>
      <name val="Arial"/>
      <family val="2"/>
    </font>
    <font>
      <sz val="12"/>
      <name val="Arial"/>
      <family val="2"/>
    </font>
    <font>
      <b/>
      <sz val="12"/>
      <color indexed="8"/>
      <name val="Arial"/>
      <family val="2"/>
    </font>
    <font>
      <sz val="11"/>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2"/>
      <name val="Arial"/>
      <family val="2"/>
    </font>
    <font>
      <sz val="10"/>
      <name val="Arial"/>
      <family val="2"/>
    </font>
    <font>
      <b/>
      <i/>
      <sz val="10"/>
      <name val="Arial"/>
      <family val="2"/>
    </font>
    <font>
      <b/>
      <sz val="11"/>
      <name val="Arial"/>
      <family val="2"/>
    </font>
    <font>
      <sz val="11"/>
      <color indexed="8"/>
      <name val="Arial"/>
      <family val="2"/>
    </font>
    <font>
      <b/>
      <sz val="11"/>
      <color indexed="8"/>
      <name val="Arial"/>
      <family val="2"/>
    </font>
    <font>
      <i/>
      <sz val="11"/>
      <name val="Arial"/>
      <family val="2"/>
    </font>
    <font>
      <i/>
      <sz val="11"/>
      <color indexed="8"/>
      <name val="Arial"/>
      <family val="2"/>
    </font>
    <font>
      <b/>
      <u/>
      <sz val="11"/>
      <name val="Arial"/>
      <family val="2"/>
    </font>
    <font>
      <u/>
      <sz val="11"/>
      <color indexed="30"/>
      <name val="Arial"/>
      <family val="2"/>
    </font>
    <font>
      <b/>
      <sz val="14"/>
      <name val="Arial"/>
      <family val="2"/>
    </font>
    <font>
      <b/>
      <i/>
      <sz val="11"/>
      <name val="Arial"/>
      <family val="2"/>
    </font>
    <font>
      <b/>
      <sz val="12"/>
      <color indexed="10"/>
      <name val="Arial"/>
      <family val="2"/>
    </font>
    <font>
      <b/>
      <i/>
      <sz val="12"/>
      <name val="Arial"/>
      <family val="2"/>
    </font>
    <font>
      <u/>
      <sz val="12"/>
      <name val="Arial"/>
      <family val="2"/>
    </font>
    <font>
      <i/>
      <sz val="12"/>
      <name val="Arial"/>
      <family val="2"/>
    </font>
    <font>
      <b/>
      <i/>
      <sz val="11"/>
      <color indexed="8"/>
      <name val="Arial"/>
      <family val="2"/>
    </font>
    <font>
      <sz val="12"/>
      <color theme="1"/>
      <name val="Arial"/>
      <family val="2"/>
    </font>
    <font>
      <sz val="12"/>
      <color theme="0"/>
      <name val="Arial"/>
      <family val="2"/>
    </font>
    <font>
      <b/>
      <sz val="12"/>
      <color theme="0"/>
      <name val="Arial"/>
      <family val="2"/>
    </font>
    <font>
      <b/>
      <sz val="11"/>
      <color theme="3"/>
      <name val="Arial"/>
      <family val="2"/>
    </font>
    <font>
      <b/>
      <sz val="12"/>
      <color theme="1"/>
      <name val="Arial"/>
      <family val="2"/>
    </font>
    <font>
      <sz val="12"/>
      <color rgb="FFFF0000"/>
      <name val="Arial"/>
      <family val="2"/>
    </font>
    <font>
      <b/>
      <sz val="14"/>
      <color theme="3"/>
      <name val="Arial"/>
      <family val="2"/>
    </font>
    <font>
      <sz val="11"/>
      <color theme="1"/>
      <name val="Arial"/>
      <family val="2"/>
    </font>
    <font>
      <sz val="11"/>
      <color theme="6"/>
      <name val="Arial"/>
      <family val="2"/>
    </font>
    <font>
      <b/>
      <i/>
      <sz val="11"/>
      <color theme="1"/>
      <name val="Arial"/>
      <family val="2"/>
    </font>
    <font>
      <i/>
      <sz val="11"/>
      <color theme="1"/>
      <name val="Arial"/>
      <family val="2"/>
    </font>
    <font>
      <sz val="11"/>
      <color rgb="FFFF0000"/>
      <name val="Arial"/>
      <family val="2"/>
    </font>
    <font>
      <sz val="11"/>
      <color theme="1" tint="0.249977111117893"/>
      <name val="Arial"/>
      <family val="2"/>
    </font>
    <font>
      <b/>
      <sz val="11"/>
      <color theme="1"/>
      <name val="Arial"/>
      <family val="2"/>
    </font>
    <font>
      <b/>
      <sz val="14"/>
      <color rgb="FFFF0000"/>
      <name val="Arial"/>
      <family val="2"/>
    </font>
    <font>
      <sz val="10"/>
      <color theme="1"/>
      <name val="Arial"/>
      <family val="2"/>
    </font>
    <font>
      <b/>
      <sz val="14"/>
      <color theme="6"/>
      <name val="Arial"/>
      <family val="2"/>
    </font>
    <font>
      <sz val="12"/>
      <color theme="6"/>
      <name val="Arial"/>
      <family val="2"/>
    </font>
    <font>
      <b/>
      <sz val="11"/>
      <color theme="6"/>
      <name val="Arial"/>
      <family val="2"/>
    </font>
    <font>
      <b/>
      <sz val="18"/>
      <color rgb="FFFF0000"/>
      <name val="Arial"/>
      <family val="2"/>
    </font>
    <font>
      <b/>
      <i/>
      <sz val="12"/>
      <color theme="1"/>
      <name val="Arial"/>
      <family val="2"/>
    </font>
    <font>
      <i/>
      <sz val="12"/>
      <color theme="1"/>
      <name val="Arial"/>
      <family val="2"/>
    </font>
    <font>
      <b/>
      <i/>
      <sz val="11"/>
      <color rgb="FFFF0000"/>
      <name val="Arial"/>
      <family val="2"/>
    </font>
    <font>
      <b/>
      <sz val="11"/>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patternFill>
    </fill>
    <fill>
      <patternFill patternType="solid">
        <fgColor indexed="13"/>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theme="4"/>
      </bottom>
      <diagonal/>
    </border>
    <border>
      <left/>
      <right/>
      <top/>
      <bottom style="medium">
        <color theme="3"/>
      </bottom>
      <diagonal/>
    </border>
    <border>
      <left style="thick">
        <color theme="4"/>
      </left>
      <right style="thick">
        <color theme="4"/>
      </right>
      <top style="thick">
        <color theme="4"/>
      </top>
      <bottom style="thick">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top style="medium">
        <color theme="3"/>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top style="thin">
        <color theme="4"/>
      </top>
      <bottom/>
      <diagonal/>
    </border>
    <border>
      <left/>
      <right/>
      <top/>
      <bottom style="thin">
        <color theme="4"/>
      </bottom>
      <diagonal/>
    </border>
  </borders>
  <cellStyleXfs count="10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3" fillId="0" borderId="0"/>
    <xf numFmtId="0" fontId="6" fillId="0" borderId="0"/>
    <xf numFmtId="0" fontId="4" fillId="0" borderId="0"/>
    <xf numFmtId="0" fontId="3" fillId="0" borderId="0"/>
    <xf numFmtId="0" fontId="3" fillId="0" borderId="0"/>
    <xf numFmtId="0" fontId="1" fillId="0" borderId="0"/>
    <xf numFmtId="0" fontId="1" fillId="0" borderId="0"/>
    <xf numFmtId="0" fontId="23"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5"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3" fillId="24" borderId="0" applyNumberFormat="0" applyFont="0" applyBorder="0" applyAlignment="0" applyProtection="0"/>
    <xf numFmtId="0" fontId="23" fillId="24" borderId="0" applyNumberFormat="0" applyFont="0" applyBorder="0" applyAlignment="0" applyProtection="0"/>
    <xf numFmtId="0" fontId="23" fillId="10" borderId="0" applyNumberFormat="0" applyFont="0" applyBorder="0" applyAlignment="0" applyProtection="0"/>
    <xf numFmtId="0" fontId="23" fillId="10" borderId="0" applyNumberFormat="0" applyFont="0" applyBorder="0" applyAlignment="0" applyProtection="0"/>
    <xf numFmtId="0" fontId="23" fillId="15" borderId="0" applyNumberFormat="0" applyFont="0" applyBorder="0" applyAlignment="0" applyProtection="0"/>
    <xf numFmtId="0" fontId="23" fillId="15" borderId="0" applyNumberFormat="0" applyFont="0" applyBorder="0" applyAlignment="0" applyProtection="0"/>
    <xf numFmtId="0" fontId="23" fillId="17" borderId="0" applyNumberFormat="0" applyFont="0" applyBorder="0" applyAlignment="0" applyProtection="0"/>
    <xf numFmtId="0" fontId="23" fillId="17" borderId="0" applyNumberFormat="0" applyFont="0" applyBorder="0" applyAlignment="0" applyProtection="0"/>
    <xf numFmtId="0" fontId="23" fillId="25" borderId="0" applyNumberFormat="0" applyFont="0" applyBorder="0" applyAlignment="0" applyProtection="0"/>
    <xf numFmtId="0" fontId="23" fillId="25" borderId="0" applyNumberFormat="0" applyFont="0" applyBorder="0" applyAlignment="0" applyProtection="0"/>
  </cellStyleXfs>
  <cellXfs count="370">
    <xf numFmtId="0" fontId="0" fillId="0" borderId="0" xfId="0"/>
    <xf numFmtId="0" fontId="0" fillId="26" borderId="0" xfId="0" applyFill="1"/>
    <xf numFmtId="0" fontId="0" fillId="0" borderId="0" xfId="0"/>
    <xf numFmtId="0" fontId="45" fillId="26" borderId="15" xfId="0" applyFont="1" applyFill="1" applyBorder="1" applyAlignment="1" applyProtection="1">
      <alignment vertical="top"/>
    </xf>
    <xf numFmtId="0" fontId="0" fillId="26" borderId="15" xfId="0" applyFill="1" applyBorder="1" applyAlignment="1" applyProtection="1">
      <alignment vertical="top"/>
    </xf>
    <xf numFmtId="0" fontId="0" fillId="0" borderId="0" xfId="0" applyFill="1" applyProtection="1"/>
    <xf numFmtId="0" fontId="0" fillId="26" borderId="0" xfId="0" applyFill="1" applyBorder="1" applyAlignment="1" applyProtection="1">
      <alignment vertical="top"/>
    </xf>
    <xf numFmtId="0" fontId="0" fillId="26" borderId="0" xfId="0" applyFill="1" applyAlignment="1" applyProtection="1">
      <alignment horizontal="right" vertical="top"/>
    </xf>
    <xf numFmtId="0" fontId="0" fillId="0" borderId="0" xfId="0"/>
    <xf numFmtId="0" fontId="0" fillId="26" borderId="0" xfId="0" applyFill="1"/>
    <xf numFmtId="0" fontId="0" fillId="26" borderId="0" xfId="0" applyFill="1" applyAlignment="1" applyProtection="1">
      <alignment vertical="top"/>
    </xf>
    <xf numFmtId="0" fontId="0" fillId="27" borderId="0" xfId="0" applyFill="1"/>
    <xf numFmtId="0" fontId="0" fillId="26" borderId="0" xfId="0" applyFill="1" applyProtection="1"/>
    <xf numFmtId="0" fontId="45" fillId="26" borderId="15" xfId="0" applyFont="1" applyFill="1" applyBorder="1" applyAlignment="1" applyProtection="1">
      <alignment horizontal="left" vertical="top"/>
    </xf>
    <xf numFmtId="0" fontId="4" fillId="26" borderId="0" xfId="0" applyFont="1" applyFill="1" applyAlignment="1" applyProtection="1">
      <alignment vertical="top"/>
    </xf>
    <xf numFmtId="0" fontId="44" fillId="0" borderId="0" xfId="0" applyFont="1" applyProtection="1"/>
    <xf numFmtId="0" fontId="44" fillId="26" borderId="0" xfId="0" applyFont="1" applyFill="1" applyAlignment="1" applyProtection="1">
      <alignment vertical="top"/>
    </xf>
    <xf numFmtId="0" fontId="4" fillId="0" borderId="0" xfId="0" applyFont="1" applyProtection="1"/>
    <xf numFmtId="0" fontId="0" fillId="0" borderId="0" xfId="0" applyProtection="1"/>
    <xf numFmtId="0" fontId="0" fillId="28" borderId="0" xfId="0" applyFill="1" applyAlignment="1" applyProtection="1">
      <alignment vertical="top"/>
    </xf>
    <xf numFmtId="0" fontId="46" fillId="0" borderId="0" xfId="0" applyFont="1" applyProtection="1"/>
    <xf numFmtId="0" fontId="46" fillId="26" borderId="0" xfId="0" applyFont="1" applyFill="1" applyAlignment="1" applyProtection="1">
      <alignment vertical="top"/>
    </xf>
    <xf numFmtId="0" fontId="42" fillId="26" borderId="0" xfId="0" applyFont="1" applyFill="1" applyBorder="1" applyAlignment="1" applyProtection="1">
      <alignment vertical="top"/>
    </xf>
    <xf numFmtId="0" fontId="46" fillId="26" borderId="0" xfId="0" applyFont="1" applyFill="1" applyBorder="1" applyAlignment="1" applyProtection="1">
      <alignment vertical="top"/>
    </xf>
    <xf numFmtId="0" fontId="47" fillId="28" borderId="0" xfId="0" applyFont="1" applyFill="1" applyAlignment="1" applyProtection="1">
      <alignment vertical="top"/>
    </xf>
    <xf numFmtId="0" fontId="46" fillId="28" borderId="0" xfId="0" applyFont="1" applyFill="1" applyAlignment="1" applyProtection="1">
      <alignment vertical="top"/>
    </xf>
    <xf numFmtId="0" fontId="46" fillId="26" borderId="0" xfId="0" applyFont="1" applyFill="1" applyProtection="1"/>
    <xf numFmtId="0" fontId="46" fillId="28" borderId="0" xfId="0" applyFont="1" applyFill="1" applyProtection="1"/>
    <xf numFmtId="0" fontId="48" fillId="28" borderId="0" xfId="0" applyFont="1" applyFill="1" applyAlignment="1" applyProtection="1">
      <alignment horizontal="left" vertical="top"/>
    </xf>
    <xf numFmtId="0" fontId="46" fillId="28" borderId="0" xfId="0" applyFont="1" applyFill="1" applyBorder="1" applyAlignment="1" applyProtection="1">
      <alignment vertical="top"/>
    </xf>
    <xf numFmtId="0" fontId="48" fillId="26" borderId="0" xfId="0" applyFont="1" applyFill="1" applyAlignment="1" applyProtection="1">
      <alignment horizontal="left" vertical="top"/>
    </xf>
    <xf numFmtId="49" fontId="46" fillId="26" borderId="0" xfId="0" applyNumberFormat="1" applyFont="1" applyFill="1" applyBorder="1" applyAlignment="1" applyProtection="1">
      <alignment horizontal="center" vertical="top" wrapText="1"/>
    </xf>
    <xf numFmtId="0" fontId="49" fillId="26" borderId="0" xfId="0" applyFont="1" applyFill="1" applyAlignment="1" applyProtection="1">
      <alignment vertical="top" wrapText="1"/>
    </xf>
    <xf numFmtId="165" fontId="46" fillId="26" borderId="0" xfId="0" applyNumberFormat="1" applyFont="1" applyFill="1" applyAlignment="1" applyProtection="1">
      <alignment horizontal="right" vertical="top"/>
    </xf>
    <xf numFmtId="0" fontId="46" fillId="26" borderId="0" xfId="0" applyFont="1" applyFill="1" applyBorder="1" applyAlignment="1" applyProtection="1">
      <alignment horizontal="left" vertical="top" wrapText="1"/>
    </xf>
    <xf numFmtId="0" fontId="46" fillId="28" borderId="0" xfId="0" applyFont="1" applyFill="1" applyAlignment="1" applyProtection="1">
      <alignment horizontal="left" vertical="top" wrapText="1"/>
    </xf>
    <xf numFmtId="0" fontId="50" fillId="26" borderId="0" xfId="0" applyFont="1" applyFill="1" applyAlignment="1" applyProtection="1">
      <alignment horizontal="left" vertical="top" wrapText="1"/>
    </xf>
    <xf numFmtId="1" fontId="50" fillId="26" borderId="0" xfId="0" applyNumberFormat="1" applyFont="1" applyFill="1" applyBorder="1" applyAlignment="1" applyProtection="1">
      <alignment vertical="top" wrapText="1"/>
    </xf>
    <xf numFmtId="0" fontId="50" fillId="26" borderId="0" xfId="0" applyFont="1" applyFill="1" applyProtection="1"/>
    <xf numFmtId="0" fontId="47" fillId="28" borderId="0" xfId="0" applyFont="1" applyFill="1" applyProtection="1"/>
    <xf numFmtId="0" fontId="46" fillId="26" borderId="0" xfId="0" applyFont="1" applyFill="1" applyAlignment="1" applyProtection="1">
      <alignment horizontal="left" vertical="top"/>
    </xf>
    <xf numFmtId="0" fontId="46" fillId="26" borderId="0" xfId="0" applyFont="1" applyFill="1" applyBorder="1" applyAlignment="1" applyProtection="1">
      <alignment vertical="top" wrapText="1"/>
    </xf>
    <xf numFmtId="0" fontId="46" fillId="26" borderId="0" xfId="0" applyFont="1" applyFill="1" applyBorder="1" applyAlignment="1" applyProtection="1">
      <alignment horizontal="center" vertical="top" wrapText="1"/>
    </xf>
    <xf numFmtId="0" fontId="46" fillId="28" borderId="0" xfId="0" applyFont="1" applyFill="1" applyAlignment="1" applyProtection="1">
      <alignment vertical="top" wrapText="1"/>
    </xf>
    <xf numFmtId="0" fontId="51" fillId="26" borderId="0" xfId="0" applyFont="1" applyFill="1" applyProtection="1"/>
    <xf numFmtId="0" fontId="46" fillId="26" borderId="0" xfId="0" applyFont="1" applyFill="1" applyBorder="1" applyAlignment="1" applyProtection="1">
      <alignment wrapText="1"/>
    </xf>
    <xf numFmtId="0" fontId="50" fillId="0" borderId="0" xfId="0" applyFont="1" applyProtection="1"/>
    <xf numFmtId="0" fontId="46" fillId="26" borderId="0" xfId="0" applyFont="1" applyFill="1" applyAlignment="1" applyProtection="1"/>
    <xf numFmtId="0" fontId="50" fillId="28" borderId="0" xfId="0" applyFont="1" applyFill="1" applyProtection="1"/>
    <xf numFmtId="0" fontId="51" fillId="26" borderId="0" xfId="0" applyFont="1" applyFill="1" applyAlignment="1" applyProtection="1">
      <alignment vertical="top"/>
    </xf>
    <xf numFmtId="49" fontId="52" fillId="26" borderId="0" xfId="0" applyNumberFormat="1" applyFont="1" applyFill="1" applyBorder="1" applyAlignment="1" applyProtection="1">
      <alignment horizontal="center" vertical="top" wrapText="1"/>
    </xf>
    <xf numFmtId="0" fontId="6" fillId="26" borderId="0" xfId="0" applyFont="1" applyFill="1" applyAlignment="1" applyProtection="1">
      <alignment vertical="top" wrapText="1"/>
    </xf>
    <xf numFmtId="0" fontId="6" fillId="28" borderId="0" xfId="0" applyFont="1" applyFill="1" applyAlignment="1" applyProtection="1">
      <alignment vertical="top" wrapText="1"/>
    </xf>
    <xf numFmtId="0" fontId="6" fillId="28" borderId="0" xfId="0" applyFont="1" applyFill="1" applyAlignment="1" applyProtection="1">
      <alignment horizontal="left" vertical="top" wrapText="1"/>
    </xf>
    <xf numFmtId="0" fontId="46" fillId="0" borderId="0" xfId="0" applyFont="1" applyFill="1" applyAlignment="1" applyProtection="1">
      <alignment vertical="top" wrapText="1"/>
    </xf>
    <xf numFmtId="0" fontId="6" fillId="26" borderId="0" xfId="0" applyFont="1" applyFill="1" applyProtection="1"/>
    <xf numFmtId="0" fontId="25" fillId="26" borderId="0" xfId="0" applyFont="1" applyFill="1" applyBorder="1" applyAlignment="1" applyProtection="1">
      <alignment horizontal="left" vertical="top" wrapText="1"/>
    </xf>
    <xf numFmtId="0" fontId="46" fillId="0" borderId="0" xfId="0" applyFont="1" applyFill="1" applyProtection="1"/>
    <xf numFmtId="0" fontId="22" fillId="26" borderId="0" xfId="0" applyFont="1" applyFill="1" applyAlignment="1" applyProtection="1">
      <alignment horizontal="center" vertical="top"/>
    </xf>
    <xf numFmtId="0" fontId="6" fillId="26" borderId="0" xfId="0" applyFont="1" applyFill="1" applyAlignment="1" applyProtection="1"/>
    <xf numFmtId="0" fontId="32" fillId="26" borderId="0" xfId="0" applyFont="1" applyFill="1" applyAlignment="1" applyProtection="1">
      <alignment horizontal="center" vertical="top"/>
    </xf>
    <xf numFmtId="0" fontId="4" fillId="26" borderId="15" xfId="0" applyFont="1" applyFill="1" applyBorder="1" applyAlignment="1" applyProtection="1">
      <alignment vertical="top"/>
    </xf>
    <xf numFmtId="0" fontId="6" fillId="28" borderId="0" xfId="0" applyFont="1" applyFill="1" applyAlignment="1" applyProtection="1">
      <alignment vertical="top"/>
    </xf>
    <xf numFmtId="0" fontId="6" fillId="26" borderId="0" xfId="0" applyFont="1" applyFill="1" applyAlignment="1" applyProtection="1">
      <alignment vertical="top"/>
    </xf>
    <xf numFmtId="1" fontId="6" fillId="29" borderId="16" xfId="0" applyNumberFormat="1" applyFont="1" applyFill="1" applyBorder="1" applyAlignment="1" applyProtection="1">
      <alignment horizontal="center" vertical="center" wrapText="1"/>
      <protection locked="0"/>
    </xf>
    <xf numFmtId="0" fontId="28" fillId="28" borderId="0" xfId="0" applyFont="1" applyFill="1" applyAlignment="1" applyProtection="1">
      <alignment horizontal="left" vertical="top" wrapText="1"/>
    </xf>
    <xf numFmtId="0" fontId="46" fillId="26" borderId="0" xfId="0" applyFont="1" applyFill="1" applyAlignment="1" applyProtection="1">
      <alignment horizontal="left" vertical="top" wrapText="1"/>
    </xf>
    <xf numFmtId="0" fontId="46" fillId="26" borderId="0" xfId="0" applyFont="1" applyFill="1" applyAlignment="1" applyProtection="1">
      <alignment vertical="top" wrapText="1"/>
    </xf>
    <xf numFmtId="0" fontId="46" fillId="27" borderId="0" xfId="0" applyFont="1" applyFill="1" applyAlignment="1" applyProtection="1">
      <alignment vertical="top"/>
    </xf>
    <xf numFmtId="0" fontId="46" fillId="27" borderId="0" xfId="0" applyFont="1" applyFill="1" applyProtection="1"/>
    <xf numFmtId="0" fontId="52" fillId="27" borderId="0" xfId="0" applyFont="1" applyFill="1" applyAlignment="1" applyProtection="1">
      <alignment horizontal="left" vertical="top" wrapText="1"/>
    </xf>
    <xf numFmtId="0" fontId="46" fillId="27" borderId="0" xfId="0" applyFont="1" applyFill="1" applyAlignment="1" applyProtection="1">
      <alignment horizontal="left" vertical="top" wrapText="1"/>
    </xf>
    <xf numFmtId="0" fontId="6" fillId="28" borderId="0" xfId="0" applyFont="1" applyFill="1" applyProtection="1"/>
    <xf numFmtId="0" fontId="6" fillId="28" borderId="0" xfId="0" applyFont="1" applyFill="1" applyBorder="1" applyAlignment="1" applyProtection="1">
      <alignment vertical="top"/>
    </xf>
    <xf numFmtId="0" fontId="6" fillId="26" borderId="0" xfId="0" applyFont="1" applyFill="1" applyBorder="1" applyAlignment="1" applyProtection="1">
      <alignment vertical="top"/>
    </xf>
    <xf numFmtId="0" fontId="6" fillId="0" borderId="0" xfId="0" applyFont="1" applyProtection="1"/>
    <xf numFmtId="2" fontId="6" fillId="26" borderId="0" xfId="0" applyNumberFormat="1" applyFont="1" applyFill="1" applyBorder="1" applyAlignment="1" applyProtection="1">
      <alignment vertical="top" wrapText="1"/>
    </xf>
    <xf numFmtId="1" fontId="6" fillId="26" borderId="0" xfId="0" applyNumberFormat="1" applyFont="1" applyFill="1" applyBorder="1" applyAlignment="1" applyProtection="1">
      <alignment horizontal="center" vertical="center" wrapText="1"/>
    </xf>
    <xf numFmtId="1" fontId="6" fillId="28" borderId="0" xfId="0" applyNumberFormat="1" applyFont="1" applyFill="1" applyBorder="1" applyAlignment="1" applyProtection="1">
      <alignment horizontal="center" vertical="center" wrapText="1"/>
    </xf>
    <xf numFmtId="2" fontId="6" fillId="28" borderId="0" xfId="0" applyNumberFormat="1" applyFont="1" applyFill="1" applyBorder="1" applyAlignment="1" applyProtection="1">
      <alignment vertical="top" wrapText="1"/>
    </xf>
    <xf numFmtId="0" fontId="6" fillId="28" borderId="0" xfId="0" applyFont="1" applyFill="1" applyAlignment="1" applyProtection="1">
      <alignment wrapText="1"/>
    </xf>
    <xf numFmtId="0" fontId="6" fillId="26" borderId="0" xfId="0" applyFont="1" applyFill="1" applyAlignment="1" applyProtection="1">
      <alignment wrapText="1"/>
    </xf>
    <xf numFmtId="0" fontId="6" fillId="26" borderId="0" xfId="0" applyFont="1" applyFill="1" applyAlignment="1" applyProtection="1">
      <alignment horizontal="left" wrapText="1"/>
    </xf>
    <xf numFmtId="0" fontId="6" fillId="26" borderId="0" xfId="0" applyFont="1" applyFill="1" applyAlignment="1" applyProtection="1">
      <alignment horizontal="left" vertical="top"/>
    </xf>
    <xf numFmtId="0" fontId="33" fillId="28" borderId="0" xfId="0" applyFont="1" applyFill="1" applyBorder="1" applyAlignment="1" applyProtection="1">
      <alignment vertical="top"/>
    </xf>
    <xf numFmtId="0" fontId="33" fillId="26" borderId="0" xfId="0" applyFont="1" applyFill="1" applyBorder="1" applyAlignment="1" applyProtection="1">
      <alignment vertical="top"/>
    </xf>
    <xf numFmtId="0" fontId="6" fillId="0" borderId="0" xfId="0" applyFont="1" applyAlignment="1" applyProtection="1">
      <alignment vertical="top"/>
    </xf>
    <xf numFmtId="0" fontId="0" fillId="26" borderId="0" xfId="0" applyFont="1" applyFill="1" applyAlignment="1" applyProtection="1">
      <alignment wrapText="1"/>
    </xf>
    <xf numFmtId="0" fontId="52" fillId="26" borderId="0" xfId="0" applyFont="1" applyFill="1" applyBorder="1" applyAlignment="1" applyProtection="1">
      <alignment horizontal="center" wrapText="1"/>
    </xf>
    <xf numFmtId="49" fontId="46" fillId="26" borderId="0" xfId="0" applyNumberFormat="1" applyFont="1" applyFill="1" applyBorder="1" applyAlignment="1" applyProtection="1">
      <alignment horizontal="center" wrapText="1"/>
    </xf>
    <xf numFmtId="165" fontId="50" fillId="26" borderId="0" xfId="0" applyNumberFormat="1" applyFont="1" applyFill="1" applyBorder="1" applyAlignment="1" applyProtection="1">
      <alignment horizontal="center" vertical="center" wrapText="1"/>
    </xf>
    <xf numFmtId="0" fontId="50" fillId="0" borderId="0" xfId="0" applyFont="1" applyAlignment="1" applyProtection="1"/>
    <xf numFmtId="0" fontId="33" fillId="26" borderId="0" xfId="0" applyFont="1" applyFill="1" applyBorder="1" applyAlignment="1" applyProtection="1"/>
    <xf numFmtId="0" fontId="25" fillId="26" borderId="15" xfId="0" applyFont="1" applyFill="1" applyBorder="1" applyAlignment="1" applyProtection="1">
      <alignment horizontal="center" wrapText="1"/>
    </xf>
    <xf numFmtId="0" fontId="6" fillId="28" borderId="0" xfId="0" applyFont="1" applyFill="1" applyAlignment="1" applyProtection="1"/>
    <xf numFmtId="0" fontId="6" fillId="26" borderId="0" xfId="0" applyFont="1" applyFill="1" applyBorder="1" applyAlignment="1" applyProtection="1"/>
    <xf numFmtId="0" fontId="6" fillId="0" borderId="0" xfId="0" applyFont="1" applyAlignment="1" applyProtection="1"/>
    <xf numFmtId="0" fontId="49" fillId="28" borderId="0" xfId="0" applyFont="1" applyFill="1" applyAlignment="1" applyProtection="1">
      <alignment vertical="top" wrapText="1"/>
    </xf>
    <xf numFmtId="0" fontId="53" fillId="28" borderId="0" xfId="0" applyFont="1" applyFill="1" applyAlignment="1" applyProtection="1">
      <alignment horizontal="center" vertical="top"/>
    </xf>
    <xf numFmtId="0" fontId="44" fillId="28" borderId="0" xfId="0" applyFont="1" applyFill="1" applyAlignment="1" applyProtection="1">
      <alignment vertical="top"/>
    </xf>
    <xf numFmtId="0" fontId="0" fillId="28" borderId="15" xfId="0" applyFill="1" applyBorder="1" applyAlignment="1" applyProtection="1">
      <alignment vertical="top"/>
    </xf>
    <xf numFmtId="0" fontId="54" fillId="0" borderId="0" xfId="0" applyFont="1"/>
    <xf numFmtId="0" fontId="23" fillId="0" borderId="0" xfId="75" applyFont="1" applyFill="1" applyAlignment="1"/>
    <xf numFmtId="0" fontId="54" fillId="0" borderId="0" xfId="0" applyFont="1" applyAlignment="1">
      <alignment vertical="center"/>
    </xf>
    <xf numFmtId="0" fontId="33" fillId="28" borderId="0" xfId="0" applyFont="1" applyFill="1" applyAlignment="1" applyProtection="1">
      <alignment vertical="top"/>
    </xf>
    <xf numFmtId="0" fontId="48" fillId="28" borderId="0" xfId="0" applyFont="1" applyFill="1" applyAlignment="1" applyProtection="1">
      <alignment vertical="top"/>
    </xf>
    <xf numFmtId="0" fontId="46" fillId="26" borderId="0" xfId="0" applyFont="1" applyFill="1" applyAlignment="1" applyProtection="1">
      <alignment vertical="top" wrapText="1"/>
    </xf>
    <xf numFmtId="4" fontId="6" fillId="26" borderId="0" xfId="0" applyNumberFormat="1" applyFont="1" applyFill="1" applyAlignment="1" applyProtection="1">
      <alignment vertical="top"/>
    </xf>
    <xf numFmtId="2" fontId="6" fillId="26" borderId="0" xfId="0" applyNumberFormat="1" applyFont="1" applyFill="1" applyAlignment="1" applyProtection="1">
      <alignment vertical="top"/>
    </xf>
    <xf numFmtId="0" fontId="55" fillId="28" borderId="0" xfId="0" applyFont="1" applyFill="1" applyAlignment="1" applyProtection="1">
      <alignment horizontal="center" vertical="top"/>
    </xf>
    <xf numFmtId="0" fontId="56" fillId="28" borderId="0" xfId="0" applyFont="1" applyFill="1" applyAlignment="1" applyProtection="1">
      <alignment vertical="top"/>
    </xf>
    <xf numFmtId="165" fontId="46" fillId="28" borderId="0" xfId="0" applyNumberFormat="1" applyFont="1" applyFill="1" applyAlignment="1" applyProtection="1">
      <alignment horizontal="right" vertical="top"/>
    </xf>
    <xf numFmtId="49" fontId="6" fillId="26" borderId="0" xfId="0" applyNumberFormat="1" applyFont="1" applyFill="1" applyBorder="1" applyAlignment="1" applyProtection="1">
      <alignment horizontal="center" vertical="top" wrapText="1"/>
    </xf>
    <xf numFmtId="49" fontId="25" fillId="26" borderId="0" xfId="0" applyNumberFormat="1" applyFont="1" applyFill="1" applyBorder="1" applyAlignment="1" applyProtection="1">
      <alignment horizontal="center" vertical="top" wrapText="1"/>
    </xf>
    <xf numFmtId="0" fontId="22" fillId="0" borderId="0" xfId="0" applyFont="1" applyFill="1" applyBorder="1" applyAlignment="1">
      <alignment horizontal="left" vertical="top"/>
    </xf>
    <xf numFmtId="0" fontId="22" fillId="0" borderId="0" xfId="0" applyFont="1" applyFill="1" applyBorder="1"/>
    <xf numFmtId="0" fontId="22" fillId="0" borderId="0" xfId="0" applyFont="1" applyFill="1" applyBorder="1" applyAlignment="1">
      <alignment vertical="top"/>
    </xf>
    <xf numFmtId="0" fontId="4" fillId="26" borderId="0" xfId="0" applyFont="1" applyFill="1" applyAlignment="1" applyProtection="1">
      <alignment horizontal="right" vertical="top"/>
    </xf>
    <xf numFmtId="0" fontId="4" fillId="26" borderId="0" xfId="0" applyFont="1" applyFill="1" applyProtection="1"/>
    <xf numFmtId="0" fontId="4" fillId="26" borderId="0" xfId="0" applyFont="1" applyFill="1" applyAlignment="1" applyProtection="1">
      <alignment horizontal="right"/>
    </xf>
    <xf numFmtId="0" fontId="4" fillId="26" borderId="0" xfId="0" applyFont="1" applyFill="1" applyBorder="1" applyAlignment="1" applyProtection="1">
      <alignment vertical="top" wrapText="1"/>
    </xf>
    <xf numFmtId="0" fontId="22" fillId="26" borderId="0" xfId="0" applyFont="1" applyFill="1" applyBorder="1" applyAlignment="1" applyProtection="1">
      <alignment horizontal="center" vertical="center" wrapText="1"/>
    </xf>
    <xf numFmtId="49" fontId="4" fillId="26" borderId="0" xfId="0" applyNumberFormat="1" applyFont="1" applyFill="1" applyBorder="1" applyAlignment="1" applyProtection="1">
      <alignment horizontal="center" vertical="top" wrapText="1"/>
    </xf>
    <xf numFmtId="167" fontId="4" fillId="26" borderId="0" xfId="0" applyNumberFormat="1" applyFont="1" applyFill="1" applyBorder="1" applyAlignment="1" applyProtection="1">
      <alignment vertical="top" wrapText="1"/>
    </xf>
    <xf numFmtId="0" fontId="4" fillId="26" borderId="0" xfId="0" applyFont="1" applyFill="1" applyAlignment="1" applyProtection="1">
      <alignment horizontal="right" vertical="center" wrapText="1"/>
    </xf>
    <xf numFmtId="0" fontId="37" fillId="26" borderId="0" xfId="0" applyFont="1" applyFill="1" applyAlignment="1" applyProtection="1">
      <alignment horizontal="right" vertical="top"/>
    </xf>
    <xf numFmtId="0" fontId="4" fillId="26" borderId="0" xfId="0" applyFont="1" applyFill="1" applyBorder="1" applyAlignment="1" applyProtection="1">
      <alignment horizontal="right" vertical="center" wrapText="1"/>
    </xf>
    <xf numFmtId="0" fontId="4" fillId="26" borderId="0" xfId="0" applyFont="1" applyFill="1" applyBorder="1" applyAlignment="1" applyProtection="1">
      <alignment vertical="top"/>
    </xf>
    <xf numFmtId="0" fontId="0" fillId="26" borderId="0" xfId="0" applyFill="1" applyAlignment="1" applyProtection="1">
      <alignment horizontal="left" vertical="top" wrapText="1"/>
    </xf>
    <xf numFmtId="167" fontId="0" fillId="26" borderId="0" xfId="0" applyNumberFormat="1" applyFill="1" applyBorder="1" applyAlignment="1" applyProtection="1">
      <alignment vertical="top" wrapText="1"/>
    </xf>
    <xf numFmtId="0" fontId="0" fillId="26" borderId="0" xfId="0" applyFill="1" applyAlignment="1" applyProtection="1">
      <alignment horizontal="right" vertical="top" wrapText="1"/>
    </xf>
    <xf numFmtId="0" fontId="0" fillId="26" borderId="0" xfId="0" applyFill="1" applyBorder="1" applyAlignment="1" applyProtection="1">
      <alignment vertical="top" wrapText="1"/>
    </xf>
    <xf numFmtId="0" fontId="0" fillId="26" borderId="0" xfId="0" applyFill="1" applyAlignment="1" applyProtection="1">
      <alignment horizontal="right"/>
    </xf>
    <xf numFmtId="1" fontId="0" fillId="26" borderId="0" xfId="0" applyNumberFormat="1" applyFill="1" applyBorder="1" applyAlignment="1" applyProtection="1">
      <alignment vertical="top" wrapText="1"/>
    </xf>
    <xf numFmtId="49" fontId="0" fillId="26" borderId="0" xfId="0" applyNumberFormat="1" applyFill="1" applyBorder="1" applyAlignment="1" applyProtection="1">
      <alignment horizontal="center" vertical="top" wrapText="1"/>
    </xf>
    <xf numFmtId="167" fontId="0" fillId="26" borderId="0" xfId="0" applyNumberFormat="1" applyFill="1" applyBorder="1" applyAlignment="1" applyProtection="1">
      <alignment horizontal="center" vertical="center" wrapText="1"/>
    </xf>
    <xf numFmtId="0" fontId="0" fillId="26" borderId="0" xfId="0" applyFont="1" applyFill="1" applyAlignment="1" applyProtection="1">
      <alignment horizontal="left" wrapText="1"/>
    </xf>
    <xf numFmtId="0" fontId="0" fillId="26" borderId="0" xfId="0" applyFill="1" applyAlignment="1" applyProtection="1">
      <alignment vertical="top" wrapText="1"/>
    </xf>
    <xf numFmtId="0" fontId="0" fillId="0" borderId="0" xfId="0" applyAlignment="1" applyProtection="1">
      <alignment horizontal="right"/>
    </xf>
    <xf numFmtId="0" fontId="35" fillId="28" borderId="0" xfId="0" applyFont="1" applyFill="1" applyAlignment="1" applyProtection="1">
      <alignment horizontal="left" vertical="top"/>
    </xf>
    <xf numFmtId="0" fontId="0" fillId="28" borderId="0" xfId="0" applyFill="1" applyProtection="1"/>
    <xf numFmtId="0" fontId="4" fillId="26" borderId="0" xfId="0" applyFont="1" applyFill="1" applyAlignment="1" applyProtection="1">
      <alignment vertical="center" wrapText="1"/>
    </xf>
    <xf numFmtId="0" fontId="4" fillId="28" borderId="0" xfId="0" applyFont="1" applyFill="1" applyProtection="1"/>
    <xf numFmtId="0" fontId="4" fillId="28" borderId="0" xfId="0" applyFont="1" applyFill="1" applyBorder="1" applyAlignment="1" applyProtection="1">
      <alignment vertical="top" wrapText="1"/>
    </xf>
    <xf numFmtId="0" fontId="4" fillId="26" borderId="0" xfId="0" applyFont="1" applyFill="1" applyAlignment="1" applyProtection="1">
      <alignment vertical="top" wrapText="1"/>
    </xf>
    <xf numFmtId="0" fontId="4" fillId="28" borderId="0" xfId="0" applyFont="1" applyFill="1" applyAlignment="1" applyProtection="1">
      <alignment vertical="top" wrapText="1"/>
    </xf>
    <xf numFmtId="49" fontId="4" fillId="28" borderId="0" xfId="0" applyNumberFormat="1" applyFont="1" applyFill="1" applyBorder="1" applyAlignment="1" applyProtection="1">
      <alignment horizontal="center" vertical="top" wrapText="1"/>
    </xf>
    <xf numFmtId="0" fontId="4" fillId="28" borderId="0" xfId="0" applyFont="1" applyFill="1" applyAlignment="1" applyProtection="1">
      <alignment vertical="top"/>
    </xf>
    <xf numFmtId="0" fontId="4" fillId="28" borderId="0" xfId="0" applyFont="1" applyFill="1" applyAlignment="1" applyProtection="1">
      <alignment horizontal="left" vertical="top" wrapText="1"/>
    </xf>
    <xf numFmtId="0" fontId="0" fillId="28" borderId="0" xfId="0" applyFill="1" applyAlignment="1" applyProtection="1">
      <alignment horizontal="left" vertical="top" wrapText="1"/>
    </xf>
    <xf numFmtId="167" fontId="0" fillId="28" borderId="0" xfId="0" applyNumberFormat="1" applyFill="1" applyBorder="1" applyAlignment="1" applyProtection="1">
      <alignment vertical="top" wrapText="1"/>
    </xf>
    <xf numFmtId="49" fontId="0" fillId="28" borderId="0" xfId="0" applyNumberFormat="1" applyFill="1" applyBorder="1" applyAlignment="1" applyProtection="1">
      <alignment horizontal="center" vertical="top" wrapText="1"/>
    </xf>
    <xf numFmtId="0" fontId="0" fillId="28" borderId="0" xfId="0" applyFont="1" applyFill="1" applyAlignment="1" applyProtection="1">
      <alignment wrapText="1"/>
    </xf>
    <xf numFmtId="0" fontId="4" fillId="28" borderId="0" xfId="0" applyFont="1" applyFill="1" applyAlignment="1" applyProtection="1">
      <alignment horizontal="right" vertical="top"/>
    </xf>
    <xf numFmtId="0" fontId="4" fillId="28" borderId="0" xfId="0" applyFont="1" applyFill="1" applyAlignment="1" applyProtection="1">
      <alignment horizontal="right" vertical="center" wrapText="1"/>
    </xf>
    <xf numFmtId="167" fontId="4" fillId="28" borderId="0" xfId="0" applyNumberFormat="1" applyFont="1" applyFill="1" applyBorder="1" applyAlignment="1" applyProtection="1">
      <alignment horizontal="center" vertical="center" wrapText="1"/>
    </xf>
    <xf numFmtId="167" fontId="4" fillId="28" borderId="0" xfId="0" applyNumberFormat="1" applyFont="1" applyFill="1" applyBorder="1" applyAlignment="1" applyProtection="1">
      <alignment vertical="top" wrapText="1"/>
    </xf>
    <xf numFmtId="0" fontId="4" fillId="26" borderId="0" xfId="0" applyFont="1" applyFill="1" applyBorder="1" applyAlignment="1" applyProtection="1">
      <alignment horizontal="center" vertical="center" wrapText="1"/>
    </xf>
    <xf numFmtId="0" fontId="37" fillId="28" borderId="0" xfId="0" applyFont="1" applyFill="1" applyAlignment="1" applyProtection="1">
      <alignment horizontal="right" vertical="top"/>
    </xf>
    <xf numFmtId="0" fontId="4" fillId="28" borderId="0" xfId="0" applyFont="1" applyFill="1" applyBorder="1" applyAlignment="1" applyProtection="1">
      <alignment horizontal="center" vertical="center" wrapText="1"/>
    </xf>
    <xf numFmtId="0" fontId="4" fillId="28" borderId="0" xfId="0" applyFont="1" applyFill="1" applyBorder="1" applyAlignment="1" applyProtection="1">
      <alignment vertical="top"/>
    </xf>
    <xf numFmtId="0" fontId="0" fillId="28" borderId="0" xfId="0" applyFill="1" applyAlignment="1" applyProtection="1">
      <alignment horizontal="right" vertical="top" wrapText="1"/>
    </xf>
    <xf numFmtId="0" fontId="0" fillId="28" borderId="0" xfId="0" applyFill="1" applyBorder="1" applyAlignment="1" applyProtection="1">
      <alignment vertical="top"/>
    </xf>
    <xf numFmtId="0" fontId="0" fillId="28" borderId="0" xfId="0" applyFill="1" applyAlignment="1" applyProtection="1">
      <alignment horizontal="right"/>
    </xf>
    <xf numFmtId="0" fontId="0" fillId="28" borderId="0" xfId="0" applyFill="1" applyBorder="1" applyAlignment="1" applyProtection="1">
      <alignment vertical="top" wrapText="1"/>
    </xf>
    <xf numFmtId="167" fontId="0" fillId="28" borderId="0" xfId="0" applyNumberFormat="1" applyFill="1" applyBorder="1" applyAlignment="1" applyProtection="1">
      <alignment horizontal="center" vertical="center" wrapText="1"/>
    </xf>
    <xf numFmtId="0" fontId="1" fillId="26" borderId="0" xfId="0" applyFont="1" applyFill="1" applyAlignment="1" applyProtection="1"/>
    <xf numFmtId="0" fontId="0" fillId="28" borderId="0" xfId="0" applyFill="1" applyAlignment="1" applyProtection="1">
      <alignment vertical="top" wrapText="1"/>
    </xf>
    <xf numFmtId="167" fontId="4" fillId="29" borderId="16" xfId="0" applyNumberFormat="1" applyFont="1" applyFill="1" applyBorder="1" applyAlignment="1" applyProtection="1">
      <alignment horizontal="center" vertical="center" wrapText="1"/>
      <protection locked="0"/>
    </xf>
    <xf numFmtId="0" fontId="29" fillId="26" borderId="0" xfId="0" applyFont="1" applyFill="1" applyAlignment="1" applyProtection="1">
      <alignment vertical="top"/>
    </xf>
    <xf numFmtId="0" fontId="25" fillId="26" borderId="0" xfId="0" applyFont="1" applyFill="1" applyBorder="1" applyAlignment="1" applyProtection="1">
      <alignment horizontal="center" wrapText="1"/>
    </xf>
    <xf numFmtId="0" fontId="6" fillId="26" borderId="0" xfId="0" applyFont="1" applyFill="1" applyBorder="1" applyProtection="1"/>
    <xf numFmtId="49" fontId="57" fillId="26" borderId="0" xfId="0" applyNumberFormat="1" applyFont="1" applyFill="1" applyBorder="1" applyAlignment="1" applyProtection="1">
      <alignment horizontal="center" vertical="top" wrapText="1"/>
    </xf>
    <xf numFmtId="0" fontId="48" fillId="26" borderId="0" xfId="0" applyFont="1" applyFill="1" applyBorder="1" applyAlignment="1" applyProtection="1">
      <alignment horizontal="left" vertical="top"/>
    </xf>
    <xf numFmtId="0" fontId="46" fillId="26" borderId="0" xfId="0" applyFont="1" applyFill="1" applyBorder="1" applyProtection="1"/>
    <xf numFmtId="165" fontId="46" fillId="26" borderId="0" xfId="0" applyNumberFormat="1" applyFont="1" applyFill="1" applyBorder="1" applyProtection="1"/>
    <xf numFmtId="0" fontId="46" fillId="26" borderId="0" xfId="0" applyFont="1" applyFill="1" applyBorder="1" applyAlignment="1" applyProtection="1">
      <alignment horizontal="left" vertical="top"/>
    </xf>
    <xf numFmtId="0" fontId="33" fillId="26" borderId="0" xfId="0" applyFont="1" applyFill="1" applyBorder="1" applyAlignment="1" applyProtection="1">
      <alignment horizontal="left" vertical="top"/>
    </xf>
    <xf numFmtId="168" fontId="6" fillId="26" borderId="0" xfId="0" applyNumberFormat="1" applyFont="1" applyFill="1" applyBorder="1" applyAlignment="1" applyProtection="1">
      <alignment vertical="top"/>
    </xf>
    <xf numFmtId="2" fontId="46" fillId="26" borderId="0" xfId="0" applyNumberFormat="1" applyFont="1" applyFill="1" applyBorder="1" applyProtection="1"/>
    <xf numFmtId="0" fontId="0" fillId="26" borderId="0" xfId="0" applyFont="1" applyFill="1" applyBorder="1" applyProtection="1"/>
    <xf numFmtId="0" fontId="48" fillId="26" borderId="0" xfId="0" applyFont="1" applyFill="1" applyBorder="1" applyAlignment="1" applyProtection="1">
      <alignment horizontal="left" vertical="top" wrapText="1"/>
    </xf>
    <xf numFmtId="0" fontId="0" fillId="26" borderId="0" xfId="0" applyFont="1" applyFill="1" applyBorder="1" applyAlignment="1" applyProtection="1">
      <alignment wrapText="1"/>
    </xf>
    <xf numFmtId="2" fontId="6" fillId="26" borderId="0" xfId="0" applyNumberFormat="1" applyFont="1" applyFill="1" applyBorder="1" applyAlignment="1" applyProtection="1">
      <alignment horizontal="center" vertical="center" wrapText="1"/>
    </xf>
    <xf numFmtId="0" fontId="43" fillId="0" borderId="0" xfId="0" applyFont="1"/>
    <xf numFmtId="0" fontId="28" fillId="26" borderId="0" xfId="0" applyFont="1" applyFill="1" applyAlignment="1" applyProtection="1">
      <alignment vertical="top" wrapText="1"/>
    </xf>
    <xf numFmtId="164" fontId="25" fillId="26" borderId="15" xfId="0" applyNumberFormat="1" applyFont="1" applyFill="1" applyBorder="1" applyAlignment="1" applyProtection="1">
      <alignment horizontal="center" wrapText="1"/>
    </xf>
    <xf numFmtId="164" fontId="6" fillId="26" borderId="0" xfId="0" applyNumberFormat="1" applyFont="1" applyFill="1" applyAlignment="1" applyProtection="1"/>
    <xf numFmtId="164" fontId="25" fillId="26" borderId="0" xfId="0" applyNumberFormat="1" applyFont="1" applyFill="1" applyBorder="1" applyAlignment="1" applyProtection="1">
      <alignment horizontal="center" wrapText="1"/>
    </xf>
    <xf numFmtId="0" fontId="0" fillId="26" borderId="0" xfId="0" applyFill="1" applyBorder="1" applyAlignment="1" applyProtection="1">
      <alignment horizontal="right"/>
    </xf>
    <xf numFmtId="0" fontId="0" fillId="26" borderId="0" xfId="0" applyFill="1" applyBorder="1" applyProtection="1"/>
    <xf numFmtId="49" fontId="0" fillId="28" borderId="33" xfId="0" applyNumberFormat="1" applyFill="1" applyBorder="1" applyAlignment="1" applyProtection="1">
      <alignment horizontal="center" vertical="top" wrapText="1"/>
    </xf>
    <xf numFmtId="49" fontId="0" fillId="28" borderId="34" xfId="0" applyNumberFormat="1" applyFill="1" applyBorder="1" applyAlignment="1" applyProtection="1">
      <alignment horizontal="center" vertical="top" wrapText="1"/>
    </xf>
    <xf numFmtId="2" fontId="6" fillId="29" borderId="16" xfId="0" applyNumberFormat="1" applyFont="1" applyFill="1" applyBorder="1" applyAlignment="1" applyProtection="1">
      <alignment horizontal="center" vertical="center" wrapText="1"/>
      <protection locked="0"/>
    </xf>
    <xf numFmtId="2" fontId="6" fillId="26" borderId="0" xfId="0" applyNumberFormat="1" applyFont="1" applyFill="1" applyProtection="1"/>
    <xf numFmtId="2" fontId="46" fillId="26" borderId="0" xfId="0" applyNumberFormat="1" applyFont="1" applyFill="1" applyAlignment="1" applyProtection="1">
      <alignment horizontal="left" vertical="top" wrapText="1"/>
    </xf>
    <xf numFmtId="169" fontId="6" fillId="26" borderId="0" xfId="0" applyNumberFormat="1" applyFont="1" applyFill="1" applyBorder="1" applyAlignment="1" applyProtection="1">
      <alignment vertical="top" wrapText="1"/>
    </xf>
    <xf numFmtId="0" fontId="6" fillId="26" borderId="0" xfId="0" applyFont="1" applyFill="1" applyAlignment="1" applyProtection="1">
      <alignment horizontal="left" vertical="center" wrapText="1"/>
    </xf>
    <xf numFmtId="165" fontId="0" fillId="26" borderId="0" xfId="0" applyNumberFormat="1" applyFill="1" applyAlignment="1" applyProtection="1">
      <alignment horizontal="right" vertical="top"/>
    </xf>
    <xf numFmtId="0" fontId="40" fillId="0" borderId="0" xfId="0" applyFont="1" applyProtection="1"/>
    <xf numFmtId="0" fontId="0" fillId="0" borderId="0" xfId="0" applyFont="1" applyAlignment="1" applyProtection="1">
      <alignment horizontal="right"/>
    </xf>
    <xf numFmtId="0" fontId="52" fillId="0" borderId="0" xfId="0" applyFont="1" applyAlignment="1" applyProtection="1">
      <alignment vertical="center" wrapText="1"/>
    </xf>
    <xf numFmtId="0" fontId="46" fillId="0" borderId="0" xfId="0" applyFont="1" applyAlignment="1" applyProtection="1">
      <alignment vertical="center"/>
    </xf>
    <xf numFmtId="0" fontId="41" fillId="0" borderId="31" xfId="0" applyNumberFormat="1" applyFont="1" applyFill="1" applyBorder="1" applyAlignment="1" applyProtection="1">
      <alignment horizontal="left" vertical="top"/>
    </xf>
    <xf numFmtId="0" fontId="41" fillId="0" borderId="32" xfId="0" applyFont="1" applyFill="1" applyBorder="1" applyAlignment="1" applyProtection="1">
      <alignment horizontal="left" vertical="top"/>
    </xf>
    <xf numFmtId="0" fontId="41" fillId="0" borderId="32" xfId="0" applyFont="1" applyFill="1" applyBorder="1" applyProtection="1"/>
    <xf numFmtId="0" fontId="41" fillId="0" borderId="32" xfId="0" applyFont="1" applyFill="1" applyBorder="1" applyAlignment="1" applyProtection="1">
      <alignment vertical="top"/>
    </xf>
    <xf numFmtId="0" fontId="41" fillId="0" borderId="18" xfId="0" applyFont="1" applyFill="1" applyBorder="1" applyProtection="1"/>
    <xf numFmtId="0" fontId="41" fillId="0" borderId="19" xfId="0" applyFont="1" applyFill="1" applyBorder="1" applyProtection="1"/>
    <xf numFmtId="0" fontId="41" fillId="0" borderId="0" xfId="0" applyFont="1" applyProtection="1"/>
    <xf numFmtId="0" fontId="4" fillId="0" borderId="17" xfId="0" applyFont="1" applyFill="1" applyBorder="1" applyAlignment="1" applyProtection="1">
      <alignment horizontal="left" vertical="top"/>
    </xf>
    <xf numFmtId="0" fontId="4" fillId="0" borderId="18" xfId="0" applyFont="1" applyFill="1" applyBorder="1" applyAlignment="1" applyProtection="1">
      <alignment horizontal="left" vertical="top"/>
    </xf>
    <xf numFmtId="165" fontId="4" fillId="0" borderId="18" xfId="0" applyNumberFormat="1" applyFont="1" applyFill="1" applyBorder="1" applyAlignment="1" applyProtection="1">
      <alignment horizontal="left" vertical="top"/>
    </xf>
    <xf numFmtId="0" fontId="0" fillId="0" borderId="18" xfId="0" applyFont="1" applyFill="1" applyBorder="1" applyAlignment="1" applyProtection="1">
      <alignment horizontal="left" vertical="top"/>
    </xf>
    <xf numFmtId="0" fontId="4" fillId="0" borderId="19" xfId="0" applyFont="1" applyFill="1" applyBorder="1" applyAlignment="1" applyProtection="1">
      <alignment horizontal="left" vertical="top"/>
    </xf>
    <xf numFmtId="0" fontId="4" fillId="0" borderId="0" xfId="0" applyFont="1" applyFill="1" applyBorder="1" applyProtection="1"/>
    <xf numFmtId="9" fontId="4" fillId="0" borderId="18" xfId="0" applyNumberFormat="1" applyFont="1" applyFill="1" applyBorder="1" applyAlignment="1" applyProtection="1">
      <alignment horizontal="left" vertical="top"/>
    </xf>
    <xf numFmtId="0" fontId="4" fillId="0" borderId="0" xfId="0" applyFont="1" applyFill="1" applyBorder="1" applyAlignment="1" applyProtection="1">
      <alignment horizontal="left" vertical="top"/>
    </xf>
    <xf numFmtId="1" fontId="4" fillId="0" borderId="18" xfId="0" applyNumberFormat="1" applyFont="1" applyFill="1" applyBorder="1" applyAlignment="1" applyProtection="1">
      <alignment horizontal="left" vertical="top"/>
    </xf>
    <xf numFmtId="0" fontId="4" fillId="0" borderId="0" xfId="0" applyFont="1" applyFill="1" applyProtection="1"/>
    <xf numFmtId="165" fontId="4" fillId="0" borderId="0" xfId="0" applyNumberFormat="1" applyFont="1" applyFill="1" applyBorder="1" applyAlignment="1" applyProtection="1">
      <alignment horizontal="left" vertical="top"/>
    </xf>
    <xf numFmtId="0" fontId="4" fillId="0" borderId="0" xfId="0" applyFont="1" applyFill="1" applyAlignment="1" applyProtection="1">
      <alignment horizontal="left" vertical="top"/>
    </xf>
    <xf numFmtId="49" fontId="6" fillId="26" borderId="0" xfId="0" applyNumberFormat="1" applyFont="1" applyFill="1" applyBorder="1" applyAlignment="1" applyProtection="1">
      <alignment horizontal="left"/>
    </xf>
    <xf numFmtId="0" fontId="46" fillId="26" borderId="0" xfId="0" applyFont="1" applyFill="1" applyAlignment="1" applyProtection="1">
      <alignment horizontal="left" vertical="top" wrapText="1"/>
    </xf>
    <xf numFmtId="0" fontId="6" fillId="26" borderId="0" xfId="0" applyFont="1" applyFill="1" applyAlignment="1" applyProtection="1">
      <alignment horizontal="left" vertical="top" wrapText="1"/>
    </xf>
    <xf numFmtId="0" fontId="53" fillId="26" borderId="0" xfId="0" applyFont="1" applyFill="1" applyAlignment="1" applyProtection="1">
      <alignment horizontal="center" vertical="top"/>
    </xf>
    <xf numFmtId="0" fontId="25" fillId="26" borderId="0" xfId="0" applyFont="1" applyFill="1" applyAlignment="1" applyProtection="1">
      <alignment horizontal="left" vertical="top" wrapText="1"/>
    </xf>
    <xf numFmtId="0" fontId="28" fillId="26" borderId="0" xfId="0" applyFont="1" applyFill="1" applyAlignment="1" applyProtection="1">
      <alignment horizontal="left" vertical="top" wrapText="1"/>
    </xf>
    <xf numFmtId="0" fontId="4" fillId="26" borderId="0" xfId="0" applyFont="1" applyFill="1" applyAlignment="1" applyProtection="1">
      <alignment horizontal="left" vertical="top" wrapText="1"/>
    </xf>
    <xf numFmtId="0" fontId="4" fillId="26" borderId="0" xfId="0" applyFont="1" applyFill="1" applyAlignment="1" applyProtection="1">
      <alignment horizontal="center" vertical="top" wrapText="1"/>
    </xf>
    <xf numFmtId="0" fontId="6" fillId="27" borderId="11" xfId="0" applyFont="1" applyFill="1" applyBorder="1" applyAlignment="1" applyProtection="1">
      <alignment horizontal="left" vertical="top" wrapText="1"/>
      <protection locked="0"/>
    </xf>
    <xf numFmtId="0" fontId="6" fillId="27" borderId="12" xfId="0" applyFont="1" applyFill="1" applyBorder="1" applyAlignment="1" applyProtection="1">
      <alignment horizontal="left" vertical="top" wrapText="1"/>
      <protection locked="0"/>
    </xf>
    <xf numFmtId="0" fontId="6" fillId="27" borderId="13" xfId="0" applyFont="1" applyFill="1" applyBorder="1" applyAlignment="1" applyProtection="1">
      <alignment horizontal="left" vertical="top" wrapText="1"/>
      <protection locked="0"/>
    </xf>
    <xf numFmtId="49" fontId="6" fillId="26" borderId="0" xfId="0" applyNumberFormat="1" applyFont="1" applyFill="1" applyBorder="1" applyAlignment="1" applyProtection="1">
      <alignment horizontal="right" vertical="top" wrapText="1"/>
    </xf>
    <xf numFmtId="0" fontId="46" fillId="26" borderId="0" xfId="0" applyFont="1" applyFill="1" applyBorder="1" applyAlignment="1" applyProtection="1">
      <alignment horizontal="left" vertical="top" wrapText="1"/>
    </xf>
    <xf numFmtId="0" fontId="46" fillId="26" borderId="0" xfId="0" applyFont="1" applyFill="1" applyAlignment="1" applyProtection="1">
      <alignment horizontal="right" vertical="top" wrapText="1"/>
    </xf>
    <xf numFmtId="49" fontId="46" fillId="26" borderId="0" xfId="0" applyNumberFormat="1" applyFont="1" applyFill="1" applyBorder="1" applyAlignment="1" applyProtection="1">
      <alignment horizontal="right" vertical="top" wrapText="1"/>
    </xf>
    <xf numFmtId="49" fontId="6" fillId="26" borderId="0" xfId="0" applyNumberFormat="1" applyFont="1" applyFill="1" applyBorder="1" applyAlignment="1" applyProtection="1">
      <alignment horizontal="left" vertical="top"/>
    </xf>
    <xf numFmtId="9" fontId="6" fillId="26" borderId="0" xfId="0" applyNumberFormat="1" applyFont="1" applyFill="1" applyBorder="1" applyAlignment="1" applyProtection="1">
      <alignment horizontal="center" vertical="center" wrapText="1"/>
    </xf>
    <xf numFmtId="0" fontId="6" fillId="26" borderId="0" xfId="0" applyNumberFormat="1" applyFont="1" applyFill="1" applyBorder="1" applyAlignment="1" applyProtection="1">
      <alignment horizontal="center" vertical="center" wrapText="1"/>
    </xf>
    <xf numFmtId="49" fontId="6" fillId="28" borderId="0" xfId="0" applyNumberFormat="1" applyFont="1" applyFill="1" applyBorder="1" applyAlignment="1" applyProtection="1">
      <alignment horizontal="left" vertical="top" wrapText="1"/>
    </xf>
    <xf numFmtId="49" fontId="6" fillId="28" borderId="0" xfId="0" applyNumberFormat="1" applyFont="1" applyFill="1" applyBorder="1" applyAlignment="1" applyProtection="1">
      <alignment horizontal="left"/>
    </xf>
    <xf numFmtId="49" fontId="6" fillId="26" borderId="0" xfId="0" applyNumberFormat="1" applyFont="1" applyFill="1" applyBorder="1" applyAlignment="1" applyProtection="1">
      <alignment horizontal="left" vertical="top" wrapText="1"/>
    </xf>
    <xf numFmtId="49" fontId="58" fillId="26" borderId="0" xfId="0" applyNumberFormat="1" applyFont="1" applyFill="1" applyBorder="1" applyAlignment="1" applyProtection="1">
      <alignment horizontal="left" vertical="top" wrapText="1"/>
    </xf>
    <xf numFmtId="49" fontId="6" fillId="26" borderId="0" xfId="0" applyNumberFormat="1" applyFont="1" applyFill="1" applyBorder="1" applyAlignment="1" applyProtection="1"/>
    <xf numFmtId="49" fontId="6" fillId="26" borderId="0" xfId="0" applyNumberFormat="1" applyFont="1" applyFill="1" applyBorder="1" applyAlignment="1" applyProtection="1">
      <alignment vertical="top"/>
    </xf>
    <xf numFmtId="49" fontId="6" fillId="29" borderId="16" xfId="0" applyNumberFormat="1" applyFont="1" applyFill="1" applyBorder="1" applyAlignment="1" applyProtection="1">
      <alignment horizontal="center" vertical="center" wrapText="1"/>
      <protection locked="0"/>
    </xf>
    <xf numFmtId="9" fontId="6" fillId="29" borderId="16" xfId="0" applyNumberFormat="1" applyFont="1" applyFill="1" applyBorder="1" applyAlignment="1" applyProtection="1">
      <alignment horizontal="center" vertical="center" wrapText="1"/>
      <protection locked="0"/>
    </xf>
    <xf numFmtId="0" fontId="6" fillId="29" borderId="16" xfId="0" applyNumberFormat="1" applyFont="1" applyFill="1" applyBorder="1" applyAlignment="1" applyProtection="1">
      <alignment horizontal="center" vertical="center" wrapText="1"/>
      <protection locked="0"/>
    </xf>
    <xf numFmtId="1" fontId="6" fillId="29" borderId="16" xfId="0" applyNumberFormat="1" applyFont="1" applyFill="1" applyBorder="1" applyAlignment="1" applyProtection="1">
      <alignment horizontal="center" vertical="top" wrapText="1"/>
      <protection locked="0"/>
    </xf>
    <xf numFmtId="167" fontId="4" fillId="26" borderId="0" xfId="0" applyNumberFormat="1" applyFont="1" applyFill="1" applyBorder="1" applyAlignment="1" applyProtection="1">
      <alignment horizontal="center" vertical="center" wrapText="1"/>
    </xf>
    <xf numFmtId="49" fontId="0" fillId="26" borderId="0" xfId="0" applyNumberFormat="1" applyFill="1" applyBorder="1" applyAlignment="1" applyProtection="1">
      <alignment vertical="top" wrapText="1"/>
    </xf>
    <xf numFmtId="49" fontId="0" fillId="28" borderId="0" xfId="0" applyNumberFormat="1" applyFill="1" applyBorder="1" applyAlignment="1" applyProtection="1">
      <alignment vertical="top" wrapText="1"/>
    </xf>
    <xf numFmtId="49" fontId="0" fillId="26" borderId="0" xfId="0" applyNumberFormat="1" applyFill="1" applyBorder="1" applyAlignment="1" applyProtection="1">
      <alignment horizontal="left" vertical="top" wrapText="1"/>
    </xf>
    <xf numFmtId="49" fontId="4" fillId="30" borderId="10" xfId="0" applyNumberFormat="1" applyFont="1" applyFill="1" applyBorder="1" applyAlignment="1" applyProtection="1">
      <alignment horizontal="center" vertical="top" wrapText="1"/>
      <protection locked="0"/>
    </xf>
    <xf numFmtId="3" fontId="46" fillId="26" borderId="0" xfId="0" applyNumberFormat="1" applyFont="1" applyFill="1" applyBorder="1" applyAlignment="1" applyProtection="1">
      <alignment horizontal="center" vertical="center" wrapText="1"/>
    </xf>
    <xf numFmtId="0" fontId="6" fillId="26" borderId="0" xfId="0" applyFont="1" applyFill="1" applyBorder="1" applyAlignment="1" applyProtection="1">
      <alignment horizontal="left" vertical="top" wrapText="1"/>
    </xf>
    <xf numFmtId="167" fontId="6" fillId="26" borderId="0" xfId="0" applyNumberFormat="1" applyFont="1" applyFill="1" applyBorder="1" applyAlignment="1" applyProtection="1">
      <alignment horizontal="center" vertical="center" wrapText="1"/>
    </xf>
    <xf numFmtId="0" fontId="6" fillId="28" borderId="0" xfId="0" applyFont="1" applyFill="1" applyBorder="1" applyAlignment="1" applyProtection="1">
      <alignment horizontal="left" vertical="top" wrapText="1"/>
    </xf>
    <xf numFmtId="49" fontId="6" fillId="26" borderId="0" xfId="0" applyNumberFormat="1" applyFont="1" applyFill="1" applyBorder="1" applyAlignment="1" applyProtection="1">
      <alignment horizontal="center" vertical="center" wrapText="1"/>
    </xf>
    <xf numFmtId="165" fontId="6" fillId="26" borderId="0" xfId="0" applyNumberFormat="1" applyFont="1" applyFill="1" applyBorder="1" applyAlignment="1" applyProtection="1">
      <alignment horizontal="center" vertical="center" wrapText="1"/>
    </xf>
    <xf numFmtId="0" fontId="0" fillId="26" borderId="0" xfId="0" applyFill="1" applyAlignment="1" applyProtection="1">
      <alignment horizontal="left" vertical="top"/>
    </xf>
    <xf numFmtId="0" fontId="48" fillId="0" borderId="0" xfId="0" applyFont="1" applyAlignment="1" applyProtection="1">
      <alignment vertical="center" wrapText="1"/>
    </xf>
    <xf numFmtId="167" fontId="6" fillId="29" borderId="16" xfId="0" applyNumberFormat="1" applyFont="1" applyFill="1" applyBorder="1" applyAlignment="1" applyProtection="1">
      <alignment horizontal="center" vertical="center" wrapText="1"/>
      <protection locked="0"/>
    </xf>
    <xf numFmtId="1" fontId="6" fillId="31" borderId="16" xfId="0" applyNumberFormat="1" applyFont="1" applyFill="1" applyBorder="1" applyAlignment="1" applyProtection="1">
      <alignment horizontal="center" vertical="center" wrapText="1"/>
      <protection locked="0"/>
    </xf>
    <xf numFmtId="0" fontId="53" fillId="26" borderId="0" xfId="0" applyFont="1" applyFill="1" applyAlignment="1" applyProtection="1">
      <alignment horizontal="center" vertical="top"/>
    </xf>
    <xf numFmtId="0" fontId="46" fillId="26" borderId="0" xfId="0" applyFont="1" applyFill="1" applyAlignment="1" applyProtection="1">
      <alignment horizontal="left" vertical="top" wrapText="1"/>
    </xf>
    <xf numFmtId="0" fontId="25" fillId="26" borderId="0" xfId="0" applyFont="1" applyFill="1" applyAlignment="1" applyProtection="1">
      <alignment horizontal="left" vertical="top" wrapText="1"/>
    </xf>
    <xf numFmtId="0" fontId="26" fillId="26" borderId="0" xfId="0" applyFont="1" applyFill="1" applyAlignment="1" applyProtection="1">
      <alignment horizontal="left" vertical="top" wrapText="1"/>
    </xf>
    <xf numFmtId="0" fontId="45" fillId="26" borderId="15" xfId="0" applyFont="1" applyFill="1" applyBorder="1" applyAlignment="1" applyProtection="1">
      <alignment horizontal="left" vertical="top" wrapText="1"/>
    </xf>
    <xf numFmtId="0" fontId="25" fillId="26" borderId="20" xfId="0" applyFont="1" applyFill="1" applyBorder="1" applyAlignment="1" applyProtection="1">
      <alignment horizontal="left" vertical="top" wrapText="1"/>
    </xf>
    <xf numFmtId="0" fontId="25" fillId="26" borderId="21" xfId="0" applyFont="1" applyFill="1" applyBorder="1" applyAlignment="1" applyProtection="1">
      <alignment horizontal="left" vertical="top" wrapText="1"/>
    </xf>
    <xf numFmtId="0" fontId="25" fillId="26" borderId="22" xfId="0" applyFont="1" applyFill="1" applyBorder="1" applyAlignment="1" applyProtection="1">
      <alignment horizontal="left" vertical="top" wrapText="1"/>
    </xf>
    <xf numFmtId="0" fontId="6" fillId="26" borderId="0" xfId="0" applyFont="1" applyFill="1" applyAlignment="1" applyProtection="1">
      <alignment horizontal="left" vertical="top" wrapText="1"/>
    </xf>
    <xf numFmtId="166" fontId="46" fillId="29" borderId="20" xfId="0" applyNumberFormat="1" applyFont="1" applyFill="1" applyBorder="1" applyAlignment="1" applyProtection="1">
      <alignment horizontal="center" vertical="top" wrapText="1"/>
      <protection locked="0"/>
    </xf>
    <xf numFmtId="166" fontId="46" fillId="29" borderId="22" xfId="0" applyNumberFormat="1" applyFont="1" applyFill="1" applyBorder="1" applyAlignment="1" applyProtection="1">
      <alignment horizontal="center" vertical="top" wrapText="1"/>
      <protection locked="0"/>
    </xf>
    <xf numFmtId="0" fontId="25" fillId="26" borderId="0" xfId="0" applyFont="1" applyFill="1" applyAlignment="1" applyProtection="1">
      <alignment horizontal="center" vertical="top" wrapText="1"/>
    </xf>
    <xf numFmtId="0" fontId="46" fillId="29" borderId="20" xfId="0" applyFont="1" applyFill="1" applyBorder="1" applyAlignment="1" applyProtection="1">
      <alignment horizontal="center" vertical="top" wrapText="1"/>
      <protection locked="0"/>
    </xf>
    <xf numFmtId="0" fontId="46" fillId="29" borderId="22" xfId="0" applyFont="1" applyFill="1" applyBorder="1" applyAlignment="1" applyProtection="1">
      <alignment horizontal="center" vertical="top" wrapText="1"/>
      <protection locked="0"/>
    </xf>
    <xf numFmtId="49" fontId="46" fillId="29" borderId="20" xfId="0" applyNumberFormat="1" applyFont="1" applyFill="1" applyBorder="1" applyAlignment="1" applyProtection="1">
      <alignment horizontal="center" vertical="top" wrapText="1"/>
      <protection locked="0"/>
    </xf>
    <xf numFmtId="49" fontId="46" fillId="29" borderId="22" xfId="0" applyNumberFormat="1" applyFont="1" applyFill="1" applyBorder="1" applyAlignment="1" applyProtection="1">
      <alignment horizontal="center" vertical="top" wrapText="1"/>
      <protection locked="0"/>
    </xf>
    <xf numFmtId="0" fontId="52" fillId="26" borderId="0" xfId="0" applyFont="1" applyFill="1" applyAlignment="1" applyProtection="1">
      <alignment horizontal="center" vertical="top" wrapText="1"/>
    </xf>
    <xf numFmtId="49" fontId="6" fillId="27" borderId="11" xfId="0" applyNumberFormat="1" applyFont="1" applyFill="1" applyBorder="1" applyAlignment="1" applyProtection="1">
      <alignment horizontal="left"/>
      <protection locked="0"/>
    </xf>
    <xf numFmtId="49" fontId="6" fillId="27" borderId="12" xfId="0" applyNumberFormat="1" applyFont="1" applyFill="1" applyBorder="1" applyAlignment="1" applyProtection="1">
      <alignment horizontal="left"/>
      <protection locked="0"/>
    </xf>
    <xf numFmtId="49" fontId="6" fillId="27" borderId="13" xfId="0" applyNumberFormat="1" applyFont="1" applyFill="1" applyBorder="1" applyAlignment="1" applyProtection="1">
      <alignment horizontal="left"/>
      <protection locked="0"/>
    </xf>
    <xf numFmtId="49" fontId="6" fillId="26" borderId="0" xfId="0" applyNumberFormat="1" applyFont="1" applyFill="1" applyBorder="1" applyAlignment="1" applyProtection="1">
      <alignment horizontal="left" vertical="top" wrapText="1"/>
    </xf>
    <xf numFmtId="49" fontId="6" fillId="27" borderId="11" xfId="0" applyNumberFormat="1" applyFont="1" applyFill="1" applyBorder="1" applyAlignment="1" applyProtection="1">
      <alignment horizontal="center"/>
      <protection locked="0"/>
    </xf>
    <xf numFmtId="49" fontId="6" fillId="27" borderId="12" xfId="0" applyNumberFormat="1" applyFont="1" applyFill="1" applyBorder="1" applyAlignment="1" applyProtection="1">
      <alignment horizontal="center"/>
      <protection locked="0"/>
    </xf>
    <xf numFmtId="49" fontId="6" fillId="27" borderId="13" xfId="0" applyNumberFormat="1" applyFont="1" applyFill="1" applyBorder="1" applyAlignment="1" applyProtection="1">
      <alignment horizontal="center"/>
      <protection locked="0"/>
    </xf>
    <xf numFmtId="0" fontId="43" fillId="26" borderId="30" xfId="0" applyFont="1" applyFill="1" applyBorder="1" applyAlignment="1" applyProtection="1">
      <alignment horizontal="center" vertical="top"/>
    </xf>
    <xf numFmtId="49" fontId="6" fillId="29" borderId="23" xfId="0" applyNumberFormat="1" applyFont="1" applyFill="1" applyBorder="1" applyAlignment="1" applyProtection="1">
      <alignment horizontal="left" vertical="top" wrapText="1"/>
      <protection locked="0"/>
    </xf>
    <xf numFmtId="49" fontId="6" fillId="29" borderId="24" xfId="0" applyNumberFormat="1" applyFont="1" applyFill="1" applyBorder="1" applyAlignment="1" applyProtection="1">
      <alignment horizontal="left" vertical="top" wrapText="1"/>
      <protection locked="0"/>
    </xf>
    <xf numFmtId="49" fontId="6" fillId="29" borderId="25" xfId="0" applyNumberFormat="1" applyFont="1" applyFill="1" applyBorder="1" applyAlignment="1" applyProtection="1">
      <alignment horizontal="left" vertical="top" wrapText="1"/>
      <protection locked="0"/>
    </xf>
    <xf numFmtId="49" fontId="6" fillId="29" borderId="26" xfId="0" applyNumberFormat="1" applyFont="1" applyFill="1" applyBorder="1" applyAlignment="1" applyProtection="1">
      <alignment horizontal="left" vertical="top" wrapText="1"/>
      <protection locked="0"/>
    </xf>
    <xf numFmtId="49" fontId="6" fillId="29" borderId="0" xfId="0" applyNumberFormat="1" applyFont="1" applyFill="1" applyBorder="1" applyAlignment="1" applyProtection="1">
      <alignment horizontal="left" vertical="top" wrapText="1"/>
      <protection locked="0"/>
    </xf>
    <xf numFmtId="49" fontId="6" fillId="29" borderId="27" xfId="0" applyNumberFormat="1" applyFont="1" applyFill="1" applyBorder="1" applyAlignment="1" applyProtection="1">
      <alignment horizontal="left" vertical="top" wrapText="1"/>
      <protection locked="0"/>
    </xf>
    <xf numFmtId="49" fontId="6" fillId="29" borderId="28" xfId="0" applyNumberFormat="1" applyFont="1" applyFill="1" applyBorder="1" applyAlignment="1" applyProtection="1">
      <alignment horizontal="left" vertical="top" wrapText="1"/>
      <protection locked="0"/>
    </xf>
    <xf numFmtId="49" fontId="6" fillId="29" borderId="14" xfId="0" applyNumberFormat="1" applyFont="1" applyFill="1" applyBorder="1" applyAlignment="1" applyProtection="1">
      <alignment horizontal="left" vertical="top" wrapText="1"/>
      <protection locked="0"/>
    </xf>
    <xf numFmtId="49" fontId="6" fillId="29" borderId="29" xfId="0" applyNumberFormat="1" applyFont="1" applyFill="1" applyBorder="1" applyAlignment="1" applyProtection="1">
      <alignment horizontal="left" vertical="top" wrapText="1"/>
      <protection locked="0"/>
    </xf>
    <xf numFmtId="0" fontId="33" fillId="26" borderId="0" xfId="0" applyFont="1" applyFill="1" applyAlignment="1" applyProtection="1">
      <alignment horizontal="left" vertical="top" wrapText="1"/>
    </xf>
    <xf numFmtId="0" fontId="28" fillId="26" borderId="0" xfId="0" applyFont="1" applyFill="1" applyAlignment="1" applyProtection="1">
      <alignment horizontal="left" vertical="top" wrapText="1"/>
    </xf>
    <xf numFmtId="49" fontId="6" fillId="0" borderId="0" xfId="0" applyNumberFormat="1" applyFont="1" applyFill="1" applyBorder="1" applyAlignment="1" applyProtection="1">
      <alignment horizontal="left"/>
    </xf>
    <xf numFmtId="0" fontId="6" fillId="26" borderId="23" xfId="0" applyNumberFormat="1" applyFont="1" applyFill="1" applyBorder="1" applyAlignment="1" applyProtection="1">
      <alignment horizontal="center" vertical="top" wrapText="1"/>
      <protection locked="0"/>
    </xf>
    <xf numFmtId="0" fontId="6" fillId="26" borderId="24" xfId="0" applyNumberFormat="1" applyFont="1" applyFill="1" applyBorder="1" applyAlignment="1" applyProtection="1">
      <alignment horizontal="center" vertical="top" wrapText="1"/>
      <protection locked="0"/>
    </xf>
    <xf numFmtId="0" fontId="6" fillId="26" borderId="25" xfId="0" applyNumberFormat="1" applyFont="1" applyFill="1" applyBorder="1" applyAlignment="1" applyProtection="1">
      <alignment horizontal="center" vertical="top" wrapText="1"/>
      <protection locked="0"/>
    </xf>
    <xf numFmtId="0" fontId="6" fillId="26" borderId="26" xfId="0" applyNumberFormat="1" applyFont="1" applyFill="1" applyBorder="1" applyAlignment="1" applyProtection="1">
      <alignment horizontal="center" vertical="top" wrapText="1"/>
      <protection locked="0"/>
    </xf>
    <xf numFmtId="0" fontId="6" fillId="26" borderId="0" xfId="0" applyNumberFormat="1" applyFont="1" applyFill="1" applyBorder="1" applyAlignment="1" applyProtection="1">
      <alignment horizontal="center" vertical="top" wrapText="1"/>
      <protection locked="0"/>
    </xf>
    <xf numFmtId="0" fontId="6" fillId="26" borderId="27" xfId="0" applyNumberFormat="1" applyFont="1" applyFill="1" applyBorder="1" applyAlignment="1" applyProtection="1">
      <alignment horizontal="center" vertical="top" wrapText="1"/>
      <protection locked="0"/>
    </xf>
    <xf numFmtId="0" fontId="6" fillId="26" borderId="28" xfId="0" applyNumberFormat="1" applyFont="1" applyFill="1" applyBorder="1" applyAlignment="1" applyProtection="1">
      <alignment horizontal="center" vertical="top" wrapText="1"/>
      <protection locked="0"/>
    </xf>
    <xf numFmtId="0" fontId="6" fillId="26" borderId="14" xfId="0" applyNumberFormat="1" applyFont="1" applyFill="1" applyBorder="1" applyAlignment="1" applyProtection="1">
      <alignment horizontal="center" vertical="top" wrapText="1"/>
      <protection locked="0"/>
    </xf>
    <xf numFmtId="0" fontId="6" fillId="26" borderId="29" xfId="0" applyNumberFormat="1" applyFont="1" applyFill="1" applyBorder="1" applyAlignment="1" applyProtection="1">
      <alignment horizontal="center" vertical="top" wrapText="1"/>
      <protection locked="0"/>
    </xf>
    <xf numFmtId="0" fontId="4" fillId="26" borderId="0" xfId="0" applyFont="1" applyFill="1" applyBorder="1" applyAlignment="1" applyProtection="1">
      <alignment horizontal="left" vertical="center" wrapText="1"/>
    </xf>
    <xf numFmtId="0" fontId="4" fillId="26" borderId="0" xfId="0" applyFont="1" applyFill="1" applyAlignment="1" applyProtection="1">
      <alignment horizontal="left" vertical="top" wrapText="1"/>
    </xf>
    <xf numFmtId="0" fontId="4" fillId="29" borderId="23" xfId="0" applyFont="1" applyFill="1" applyBorder="1" applyAlignment="1" applyProtection="1">
      <alignment horizontal="center" vertical="center" wrapText="1"/>
      <protection locked="0"/>
    </xf>
    <xf numFmtId="0" fontId="4" fillId="29" borderId="24" xfId="0" applyFont="1" applyFill="1" applyBorder="1" applyAlignment="1" applyProtection="1">
      <alignment horizontal="center" vertical="center" wrapText="1"/>
      <protection locked="0"/>
    </xf>
    <xf numFmtId="0" fontId="4" fillId="29" borderId="25" xfId="0" applyFont="1" applyFill="1" applyBorder="1" applyAlignment="1" applyProtection="1">
      <alignment horizontal="center" vertical="center" wrapText="1"/>
      <protection locked="0"/>
    </xf>
    <xf numFmtId="0" fontId="4" fillId="29" borderId="26" xfId="0" applyFont="1" applyFill="1" applyBorder="1" applyAlignment="1" applyProtection="1">
      <alignment horizontal="center" vertical="center" wrapText="1"/>
      <protection locked="0"/>
    </xf>
    <xf numFmtId="0" fontId="4" fillId="29" borderId="0" xfId="0" applyFont="1" applyFill="1" applyBorder="1" applyAlignment="1" applyProtection="1">
      <alignment horizontal="center" vertical="center" wrapText="1"/>
      <protection locked="0"/>
    </xf>
    <xf numFmtId="0" fontId="4" fillId="29" borderId="27" xfId="0" applyFont="1" applyFill="1" applyBorder="1" applyAlignment="1" applyProtection="1">
      <alignment horizontal="center" vertical="center" wrapText="1"/>
      <protection locked="0"/>
    </xf>
    <xf numFmtId="0" fontId="4" fillId="29" borderId="28" xfId="0" applyFont="1" applyFill="1" applyBorder="1" applyAlignment="1" applyProtection="1">
      <alignment horizontal="center" vertical="center" wrapText="1"/>
      <protection locked="0"/>
    </xf>
    <xf numFmtId="0" fontId="4" fillId="29" borderId="14" xfId="0" applyFont="1" applyFill="1" applyBorder="1" applyAlignment="1" applyProtection="1">
      <alignment horizontal="center" vertical="center" wrapText="1"/>
      <protection locked="0"/>
    </xf>
    <xf numFmtId="0" fontId="4" fillId="29" borderId="29" xfId="0" applyFont="1" applyFill="1" applyBorder="1" applyAlignment="1" applyProtection="1">
      <alignment horizontal="center" vertical="center" wrapText="1"/>
      <protection locked="0"/>
    </xf>
    <xf numFmtId="0" fontId="4" fillId="29" borderId="23" xfId="0" applyFont="1" applyFill="1" applyBorder="1" applyAlignment="1" applyProtection="1">
      <alignment horizontal="center" vertical="top"/>
      <protection locked="0"/>
    </xf>
    <xf numFmtId="0" fontId="4" fillId="29" borderId="24" xfId="0" applyFont="1" applyFill="1" applyBorder="1" applyAlignment="1" applyProtection="1">
      <alignment horizontal="center" vertical="top"/>
      <protection locked="0"/>
    </xf>
    <xf numFmtId="0" fontId="4" fillId="29" borderId="25" xfId="0" applyFont="1" applyFill="1" applyBorder="1" applyAlignment="1" applyProtection="1">
      <alignment horizontal="center" vertical="top"/>
      <protection locked="0"/>
    </xf>
    <xf numFmtId="0" fontId="4" fillId="29" borderId="26" xfId="0" applyFont="1" applyFill="1" applyBorder="1" applyAlignment="1" applyProtection="1">
      <alignment horizontal="center" vertical="top"/>
      <protection locked="0"/>
    </xf>
    <xf numFmtId="0" fontId="4" fillId="29" borderId="0" xfId="0" applyFont="1" applyFill="1" applyBorder="1" applyAlignment="1" applyProtection="1">
      <alignment horizontal="center" vertical="top"/>
      <protection locked="0"/>
    </xf>
    <xf numFmtId="0" fontId="4" fillId="29" borderId="27" xfId="0" applyFont="1" applyFill="1" applyBorder="1" applyAlignment="1" applyProtection="1">
      <alignment horizontal="center" vertical="top"/>
      <protection locked="0"/>
    </xf>
    <xf numFmtId="0" fontId="4" fillId="29" borderId="28" xfId="0" applyFont="1" applyFill="1" applyBorder="1" applyAlignment="1" applyProtection="1">
      <alignment horizontal="center" vertical="top"/>
      <protection locked="0"/>
    </xf>
    <xf numFmtId="0" fontId="4" fillId="29" borderId="14" xfId="0" applyFont="1" applyFill="1" applyBorder="1" applyAlignment="1" applyProtection="1">
      <alignment horizontal="center" vertical="top"/>
      <protection locked="0"/>
    </xf>
    <xf numFmtId="0" fontId="4" fillId="29" borderId="29" xfId="0" applyFont="1" applyFill="1" applyBorder="1" applyAlignment="1" applyProtection="1">
      <alignment horizontal="center" vertical="top"/>
      <protection locked="0"/>
    </xf>
    <xf numFmtId="49" fontId="59" fillId="26" borderId="0" xfId="0" applyNumberFormat="1" applyFont="1" applyFill="1" applyBorder="1" applyAlignment="1" applyProtection="1">
      <alignment horizontal="left" vertical="top" wrapText="1"/>
    </xf>
    <xf numFmtId="49" fontId="60" fillId="26" borderId="0" xfId="0" applyNumberFormat="1" applyFont="1" applyFill="1" applyBorder="1" applyAlignment="1" applyProtection="1">
      <alignment horizontal="left" vertical="top" wrapText="1"/>
    </xf>
    <xf numFmtId="0" fontId="35" fillId="26" borderId="0" xfId="0" applyFont="1" applyFill="1" applyAlignment="1" applyProtection="1">
      <alignment horizontal="left" vertical="top" wrapText="1"/>
    </xf>
    <xf numFmtId="0" fontId="37" fillId="26" borderId="0" xfId="0" applyFont="1" applyFill="1" applyAlignment="1" applyProtection="1">
      <alignment horizontal="left" vertical="top" wrapText="1"/>
    </xf>
    <xf numFmtId="0" fontId="6" fillId="27" borderId="11" xfId="0" applyFont="1" applyFill="1" applyBorder="1" applyAlignment="1" applyProtection="1">
      <alignment horizontal="left" vertical="top" wrapText="1"/>
      <protection locked="0"/>
    </xf>
    <xf numFmtId="0" fontId="6" fillId="27" borderId="12" xfId="0" applyFont="1" applyFill="1" applyBorder="1" applyAlignment="1" applyProtection="1">
      <alignment horizontal="left" vertical="top" wrapText="1"/>
      <protection locked="0"/>
    </xf>
    <xf numFmtId="0" fontId="6" fillId="27" borderId="13" xfId="0" applyFont="1" applyFill="1" applyBorder="1" applyAlignment="1" applyProtection="1">
      <alignment horizontal="left" vertical="top" wrapText="1"/>
      <protection locked="0"/>
    </xf>
    <xf numFmtId="0" fontId="46" fillId="26" borderId="0" xfId="0" applyFont="1" applyFill="1" applyAlignment="1" applyProtection="1">
      <alignment horizontal="right" vertical="top" wrapText="1"/>
    </xf>
    <xf numFmtId="0" fontId="46" fillId="26" borderId="27" xfId="0" applyFont="1" applyFill="1" applyBorder="1" applyAlignment="1" applyProtection="1">
      <alignment horizontal="right" vertical="top" wrapText="1"/>
    </xf>
    <xf numFmtId="0" fontId="29" fillId="26" borderId="0" xfId="0" applyFont="1" applyFill="1" applyBorder="1" applyAlignment="1" applyProtection="1">
      <alignment horizontal="left" vertical="top" wrapText="1"/>
    </xf>
    <xf numFmtId="49" fontId="46" fillId="26" borderId="0" xfId="0" applyNumberFormat="1" applyFont="1" applyFill="1" applyBorder="1" applyAlignment="1" applyProtection="1">
      <alignment horizontal="right" vertical="top" wrapText="1"/>
    </xf>
    <xf numFmtId="49" fontId="46" fillId="26" borderId="0" xfId="0" applyNumberFormat="1" applyFont="1" applyFill="1" applyBorder="1" applyAlignment="1" applyProtection="1">
      <alignment horizontal="left" vertical="top" wrapText="1"/>
    </xf>
    <xf numFmtId="49" fontId="6" fillId="26" borderId="0" xfId="0" applyNumberFormat="1" applyFont="1" applyFill="1" applyBorder="1" applyAlignment="1" applyProtection="1">
      <alignment horizontal="right" vertical="top" wrapText="1"/>
    </xf>
    <xf numFmtId="0" fontId="46" fillId="26" borderId="0" xfId="0" applyFont="1" applyFill="1" applyBorder="1" applyAlignment="1" applyProtection="1">
      <alignment horizontal="left" vertical="top" wrapText="1"/>
    </xf>
    <xf numFmtId="0" fontId="46" fillId="26" borderId="0" xfId="0" applyFont="1" applyFill="1" applyBorder="1" applyAlignment="1" applyProtection="1">
      <alignment horizontal="right" vertical="top" wrapText="1"/>
    </xf>
    <xf numFmtId="0" fontId="29" fillId="26" borderId="0" xfId="0" applyFont="1" applyFill="1" applyAlignment="1" applyProtection="1">
      <alignment horizontal="left" vertical="top" wrapText="1"/>
    </xf>
    <xf numFmtId="0" fontId="49" fillId="26" borderId="0" xfId="0" applyFont="1" applyFill="1" applyAlignment="1" applyProtection="1">
      <alignment horizontal="left" vertical="top" wrapText="1"/>
    </xf>
    <xf numFmtId="49" fontId="46" fillId="26" borderId="0" xfId="0" applyNumberFormat="1" applyFont="1" applyFill="1" applyBorder="1" applyAlignment="1" applyProtection="1">
      <alignment horizontal="left"/>
    </xf>
    <xf numFmtId="49" fontId="6" fillId="29" borderId="23" xfId="0" applyNumberFormat="1" applyFont="1" applyFill="1" applyBorder="1" applyAlignment="1" applyProtection="1">
      <alignment horizontal="center" vertical="top" wrapText="1"/>
      <protection locked="0"/>
    </xf>
    <xf numFmtId="49" fontId="6" fillId="29" borderId="24" xfId="0" applyNumberFormat="1" applyFont="1" applyFill="1" applyBorder="1" applyAlignment="1" applyProtection="1">
      <alignment horizontal="center" vertical="top" wrapText="1"/>
      <protection locked="0"/>
    </xf>
    <xf numFmtId="49" fontId="6" fillId="29" borderId="25" xfId="0" applyNumberFormat="1" applyFont="1" applyFill="1" applyBorder="1" applyAlignment="1" applyProtection="1">
      <alignment horizontal="center" vertical="top" wrapText="1"/>
      <protection locked="0"/>
    </xf>
    <xf numFmtId="49" fontId="6" fillId="29" borderId="26" xfId="0" applyNumberFormat="1" applyFont="1" applyFill="1" applyBorder="1" applyAlignment="1" applyProtection="1">
      <alignment horizontal="center" vertical="top" wrapText="1"/>
      <protection locked="0"/>
    </xf>
    <xf numFmtId="49" fontId="6" fillId="29" borderId="0" xfId="0" applyNumberFormat="1" applyFont="1" applyFill="1" applyBorder="1" applyAlignment="1" applyProtection="1">
      <alignment horizontal="center" vertical="top" wrapText="1"/>
      <protection locked="0"/>
    </xf>
    <xf numFmtId="49" fontId="6" fillId="29" borderId="27" xfId="0" applyNumberFormat="1" applyFont="1" applyFill="1" applyBorder="1" applyAlignment="1" applyProtection="1">
      <alignment horizontal="center" vertical="top" wrapText="1"/>
      <protection locked="0"/>
    </xf>
    <xf numFmtId="49" fontId="6" fillId="29" borderId="28" xfId="0" applyNumberFormat="1" applyFont="1" applyFill="1" applyBorder="1" applyAlignment="1" applyProtection="1">
      <alignment horizontal="center" vertical="top" wrapText="1"/>
      <protection locked="0"/>
    </xf>
    <xf numFmtId="49" fontId="6" fillId="29" borderId="14" xfId="0" applyNumberFormat="1" applyFont="1" applyFill="1" applyBorder="1" applyAlignment="1" applyProtection="1">
      <alignment horizontal="center" vertical="top" wrapText="1"/>
      <protection locked="0"/>
    </xf>
    <xf numFmtId="49" fontId="6" fillId="29" borderId="29" xfId="0" applyNumberFormat="1" applyFont="1" applyFill="1" applyBorder="1" applyAlignment="1" applyProtection="1">
      <alignment horizontal="center" vertical="top" wrapText="1"/>
      <protection locked="0"/>
    </xf>
    <xf numFmtId="49" fontId="46" fillId="26" borderId="0" xfId="0" applyNumberFormat="1" applyFont="1" applyFill="1" applyBorder="1" applyAlignment="1" applyProtection="1">
      <alignment horizontal="left" wrapText="1"/>
    </xf>
    <xf numFmtId="49" fontId="6" fillId="26" borderId="0" xfId="0" applyNumberFormat="1" applyFont="1" applyFill="1" applyBorder="1" applyAlignment="1" applyProtection="1">
      <alignment horizontal="center" vertical="top" wrapText="1"/>
    </xf>
    <xf numFmtId="0" fontId="48" fillId="26" borderId="0" xfId="0" applyFont="1" applyFill="1" applyAlignment="1" applyProtection="1">
      <alignment horizontal="left" vertical="top" wrapText="1"/>
    </xf>
    <xf numFmtId="0" fontId="43" fillId="26" borderId="30" xfId="0" applyFont="1" applyFill="1" applyBorder="1" applyAlignment="1" applyProtection="1">
      <alignment horizontal="center"/>
    </xf>
    <xf numFmtId="0" fontId="43" fillId="26" borderId="0" xfId="0" applyFont="1" applyFill="1" applyAlignment="1" applyProtection="1">
      <alignment horizontal="center"/>
    </xf>
    <xf numFmtId="0" fontId="4" fillId="26" borderId="20" xfId="0" applyFont="1" applyFill="1" applyBorder="1" applyAlignment="1" applyProtection="1">
      <alignment horizontal="center" vertical="top" wrapText="1"/>
    </xf>
    <xf numFmtId="0" fontId="4" fillId="26" borderId="21" xfId="0" applyFont="1" applyFill="1" applyBorder="1" applyAlignment="1" applyProtection="1">
      <alignment horizontal="center" vertical="top" wrapText="1"/>
    </xf>
    <xf numFmtId="0" fontId="4" fillId="26" borderId="22" xfId="0" applyFont="1" applyFill="1" applyBorder="1" applyAlignment="1" applyProtection="1">
      <alignment horizontal="center" vertical="top" wrapText="1"/>
    </xf>
    <xf numFmtId="0" fontId="0" fillId="26" borderId="0" xfId="0" applyFill="1" applyAlignment="1" applyProtection="1">
      <alignment horizontal="left" vertical="top" wrapText="1"/>
    </xf>
    <xf numFmtId="0" fontId="0" fillId="29" borderId="20" xfId="0" applyFill="1" applyBorder="1" applyAlignment="1" applyProtection="1">
      <alignment horizontal="left" vertical="top" wrapText="1"/>
      <protection locked="0"/>
    </xf>
    <xf numFmtId="0" fontId="0" fillId="29" borderId="21" xfId="0" applyFill="1" applyBorder="1" applyAlignment="1" applyProtection="1">
      <alignment horizontal="left" vertical="top" wrapText="1"/>
      <protection locked="0"/>
    </xf>
    <xf numFmtId="0" fontId="0" fillId="29" borderId="22" xfId="0" applyFill="1" applyBorder="1" applyAlignment="1" applyProtection="1">
      <alignment horizontal="left" vertical="top" wrapText="1"/>
      <protection locked="0"/>
    </xf>
  </cellXfs>
  <cellStyles count="105">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2" xfId="40"/>
    <cellStyle name="Comma 2 2" xfId="41"/>
    <cellStyle name="Comma 2 2 2" xfId="42"/>
    <cellStyle name="Comma 2 2 3" xfId="43"/>
    <cellStyle name="Comma 2 3" xfId="44"/>
    <cellStyle name="Comma 2 4" xfId="45"/>
    <cellStyle name="Comma 3" xfId="46"/>
    <cellStyle name="Comma 3 2" xfId="47"/>
    <cellStyle name="Comma 3 2 2" xfId="48"/>
    <cellStyle name="Comma 3 2 3" xfId="49"/>
    <cellStyle name="Comma 3 3" xfId="50"/>
    <cellStyle name="Comma 3 4" xfId="51"/>
    <cellStyle name="Comma 4" xfId="52"/>
    <cellStyle name="Comma 4 2" xfId="53"/>
    <cellStyle name="Comma 4 3" xfId="54"/>
    <cellStyle name="Comma 5" xfId="55"/>
    <cellStyle name="Comma 5 2" xfId="56"/>
    <cellStyle name="Comma 5 3" xfId="57"/>
    <cellStyle name="Currency 2" xfId="58"/>
    <cellStyle name="Currency 2 2" xfId="59"/>
    <cellStyle name="Currency 2 3" xfId="60"/>
    <cellStyle name="Currency 3" xfId="61"/>
    <cellStyle name="Currency 3 2" xfId="62"/>
    <cellStyle name="Currency 3 3" xfId="63"/>
    <cellStyle name="Explanatory Text 2" xfId="64"/>
    <cellStyle name="Good 2" xfId="65"/>
    <cellStyle name="Heading 1 2" xfId="66"/>
    <cellStyle name="Heading 2 2" xfId="67"/>
    <cellStyle name="Heading 3 2" xfId="68"/>
    <cellStyle name="Heading 4 2" xfId="69"/>
    <cellStyle name="Input 2" xfId="70"/>
    <cellStyle name="Linked Cell 2" xfId="71"/>
    <cellStyle name="Neutral 2" xfId="72"/>
    <cellStyle name="Normal" xfId="0" builtinId="0"/>
    <cellStyle name="Normal 2" xfId="73"/>
    <cellStyle name="Normal 2 2" xfId="74"/>
    <cellStyle name="Normal 2 2 2" xfId="75"/>
    <cellStyle name="Normal 4" xfId="76"/>
    <cellStyle name="Normal 4 2" xfId="77"/>
    <cellStyle name="Normal 4 2 2" xfId="78"/>
    <cellStyle name="Normal 4 3" xfId="79"/>
    <cellStyle name="Note 2" xfId="80"/>
    <cellStyle name="Output 2" xfId="81"/>
    <cellStyle name="Percent 2" xfId="82"/>
    <cellStyle name="Percent 2 2" xfId="83"/>
    <cellStyle name="Percent 3" xfId="84"/>
    <cellStyle name="Percent 3 2" xfId="85"/>
    <cellStyle name="Percent 4" xfId="86"/>
    <cellStyle name="Percent 5" xfId="87"/>
    <cellStyle name="Percent 6" xfId="88"/>
    <cellStyle name="Percent 6 2" xfId="89"/>
    <cellStyle name="Percent 6 3" xfId="90"/>
    <cellStyle name="Title 2" xfId="91"/>
    <cellStyle name="Total 2" xfId="92"/>
    <cellStyle name="Total 2 2" xfId="93"/>
    <cellStyle name="Warning Text 2" xfId="94"/>
    <cellStyle name="XL3 Blue" xfId="95"/>
    <cellStyle name="XL3 Blue 2" xfId="96"/>
    <cellStyle name="XL3 Green" xfId="97"/>
    <cellStyle name="XL3 Green 2" xfId="98"/>
    <cellStyle name="XL3 Orange" xfId="99"/>
    <cellStyle name="XL3 Orange 2" xfId="100"/>
    <cellStyle name="XL3 Red" xfId="101"/>
    <cellStyle name="XL3 Red 2" xfId="102"/>
    <cellStyle name="XL3 Yellow" xfId="103"/>
    <cellStyle name="XL3 Yellow 2" xfId="104"/>
  </cellStyles>
  <dxfs count="41">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font>
        <strike val="0"/>
        <outline val="0"/>
        <shadow val="0"/>
        <u val="none"/>
        <vertAlign val="baseline"/>
        <sz val="12"/>
        <color auto="1"/>
        <name val="Arial"/>
        <scheme val="none"/>
      </font>
      <fill>
        <patternFill patternType="none">
          <fgColor indexed="64"/>
          <bgColor auto="1"/>
        </patternFill>
      </fill>
      <protection locked="1" hidden="0"/>
    </dxf>
    <dxf>
      <border outline="0">
        <top style="thin">
          <color theme="4" tint="0.39997558519241921"/>
        </top>
      </border>
    </dxf>
    <dxf>
      <font>
        <strike val="0"/>
        <outline val="0"/>
        <shadow val="0"/>
        <u val="none"/>
        <vertAlign val="baseline"/>
        <sz val="12"/>
        <color auto="1"/>
        <name val="Arial"/>
        <scheme val="none"/>
      </font>
      <fill>
        <patternFill patternType="none">
          <fgColor indexed="64"/>
          <bgColor auto="1"/>
        </patternFill>
      </fill>
      <protection locked="1" hidden="0"/>
    </dxf>
    <dxf>
      <border outline="0">
        <bottom style="thin">
          <color theme="4" tint="0.39997558519241921"/>
        </bottom>
      </border>
    </dxf>
    <dxf>
      <font>
        <b/>
        <i val="0"/>
        <strike val="0"/>
        <condense val="0"/>
        <extend val="0"/>
        <outline val="0"/>
        <shadow val="0"/>
        <u val="none"/>
        <vertAlign val="baseline"/>
        <sz val="12"/>
        <color theme="0"/>
        <name val="Arial"/>
        <scheme val="none"/>
      </font>
      <fill>
        <patternFill patternType="none">
          <fgColor indexed="64"/>
          <bgColor auto="1"/>
        </patternFill>
      </fill>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
      <fill>
        <patternFill>
          <bgColor theme="1"/>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279400</xdr:colOff>
      <xdr:row>0</xdr:row>
      <xdr:rowOff>0</xdr:rowOff>
    </xdr:from>
    <xdr:to>
      <xdr:col>11</xdr:col>
      <xdr:colOff>0</xdr:colOff>
      <xdr:row>2</xdr:row>
      <xdr:rowOff>387350</xdr:rowOff>
    </xdr:to>
    <xdr:pic>
      <xdr:nvPicPr>
        <xdr:cNvPr id="1951" name="Picture 2">
          <a:extLst>
            <a:ext uri="{FF2B5EF4-FFF2-40B4-BE49-F238E27FC236}">
              <a16:creationId xmlns:a16="http://schemas.microsoft.com/office/drawing/2014/main" id="{2424E0F8-47B1-4E2B-B352-C840C49C4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0"/>
          <a:ext cx="139065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1905000</xdr:colOff>
      <xdr:row>0</xdr:row>
      <xdr:rowOff>0</xdr:rowOff>
    </xdr:from>
    <xdr:to>
      <xdr:col>11</xdr:col>
      <xdr:colOff>0</xdr:colOff>
      <xdr:row>4</xdr:row>
      <xdr:rowOff>152400</xdr:rowOff>
    </xdr:to>
    <xdr:pic>
      <xdr:nvPicPr>
        <xdr:cNvPr id="3000" name="Picture 2">
          <a:extLst>
            <a:ext uri="{FF2B5EF4-FFF2-40B4-BE49-F238E27FC236}">
              <a16:creationId xmlns:a16="http://schemas.microsoft.com/office/drawing/2014/main" id="{1119E74F-EAF9-4DF2-8CD6-B90499BAC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3700" y="0"/>
          <a:ext cx="17526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4260850</xdr:colOff>
      <xdr:row>0</xdr:row>
      <xdr:rowOff>0</xdr:rowOff>
    </xdr:from>
    <xdr:to>
      <xdr:col>25</xdr:col>
      <xdr:colOff>88900</xdr:colOff>
      <xdr:row>4</xdr:row>
      <xdr:rowOff>76200</xdr:rowOff>
    </xdr:to>
    <xdr:pic>
      <xdr:nvPicPr>
        <xdr:cNvPr id="15557" name="Picture 2">
          <a:extLst>
            <a:ext uri="{FF2B5EF4-FFF2-40B4-BE49-F238E27FC236}">
              <a16:creationId xmlns:a16="http://schemas.microsoft.com/office/drawing/2014/main" id="{1A690D04-11DA-45EE-B9B1-1B8EDA147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0" y="0"/>
          <a:ext cx="16192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158750</xdr:colOff>
      <xdr:row>0</xdr:row>
      <xdr:rowOff>57150</xdr:rowOff>
    </xdr:from>
    <xdr:to>
      <xdr:col>16</xdr:col>
      <xdr:colOff>1905000</xdr:colOff>
      <xdr:row>5</xdr:row>
      <xdr:rowOff>12700</xdr:rowOff>
    </xdr:to>
    <xdr:pic>
      <xdr:nvPicPr>
        <xdr:cNvPr id="22644" name="Picture 2">
          <a:extLst>
            <a:ext uri="{FF2B5EF4-FFF2-40B4-BE49-F238E27FC236}">
              <a16:creationId xmlns:a16="http://schemas.microsoft.com/office/drawing/2014/main" id="{1EFAD1B7-C3F2-4921-B9C5-637AD92E5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57150"/>
          <a:ext cx="17462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469900</xdr:colOff>
      <xdr:row>0</xdr:row>
      <xdr:rowOff>0</xdr:rowOff>
    </xdr:from>
    <xdr:to>
      <xdr:col>32</xdr:col>
      <xdr:colOff>495300</xdr:colOff>
      <xdr:row>4</xdr:row>
      <xdr:rowOff>107950</xdr:rowOff>
    </xdr:to>
    <xdr:pic>
      <xdr:nvPicPr>
        <xdr:cNvPr id="20624" name="Picture 2">
          <a:extLst>
            <a:ext uri="{FF2B5EF4-FFF2-40B4-BE49-F238E27FC236}">
              <a16:creationId xmlns:a16="http://schemas.microsoft.com/office/drawing/2014/main" id="{BB2929EA-6D9B-4CCE-813A-AD2AABE25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67200" y="0"/>
          <a:ext cx="1778000" cy="99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1905000</xdr:colOff>
      <xdr:row>0</xdr:row>
      <xdr:rowOff>0</xdr:rowOff>
    </xdr:from>
    <xdr:to>
      <xdr:col>11</xdr:col>
      <xdr:colOff>0</xdr:colOff>
      <xdr:row>3</xdr:row>
      <xdr:rowOff>336550</xdr:rowOff>
    </xdr:to>
    <xdr:pic>
      <xdr:nvPicPr>
        <xdr:cNvPr id="7069" name="Picture 2">
          <a:extLst>
            <a:ext uri="{FF2B5EF4-FFF2-40B4-BE49-F238E27FC236}">
              <a16:creationId xmlns:a16="http://schemas.microsoft.com/office/drawing/2014/main" id="{6D4ED9F1-6261-4692-8D0A-F5A71E368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3700" y="0"/>
          <a:ext cx="1752600" cy="99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Home\L01\Users\HigginL\My%20Documents\Fire\Data%20collection\Services%20Return\MER%20FRS%20Data%20Collection%20May%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act details"/>
      <sheetName val="1. Effectiveness"/>
      <sheetName val="2. Efficiency"/>
      <sheetName val="3. People"/>
      <sheetName val="4. People Cont."/>
      <sheetName val="4. Feedback"/>
      <sheetName val="Compilation"/>
      <sheetName val="Lists"/>
    </sheetNames>
    <sheetDataSet>
      <sheetData sheetId="0" refreshError="1"/>
      <sheetData sheetId="1">
        <row r="7">
          <cell r="I7" t="str">
            <v>Merseyside</v>
          </cell>
        </row>
      </sheetData>
      <sheetData sheetId="2" refreshError="1"/>
      <sheetData sheetId="3" refreshError="1"/>
      <sheetData sheetId="4" refreshError="1"/>
      <sheetData sheetId="5" refreshError="1"/>
      <sheetData sheetId="6" refreshError="1"/>
      <sheetData sheetId="7" refreshError="1"/>
      <sheetData sheetId="8">
        <row r="2">
          <cell r="D2" t="str">
            <v>Yes</v>
          </cell>
        </row>
        <row r="3">
          <cell r="D3" t="str">
            <v>No</v>
          </cell>
        </row>
      </sheetData>
    </sheetDataSet>
  </externalBook>
</externalLink>
</file>

<file path=xl/tables/table1.xml><?xml version="1.0" encoding="utf-8"?>
<table xmlns="http://schemas.openxmlformats.org/spreadsheetml/2006/main" id="1" name="Table1" displayName="Table1" ref="A1:O338" totalsRowShown="0" headerRowDxfId="18" dataDxfId="16" headerRowBorderDxfId="17" tableBorderDxfId="15">
  <autoFilter ref="A1:O338"/>
  <tableColumns count="15">
    <tableColumn id="1" name="Index" dataDxfId="14"/>
    <tableColumn id="2" name="Section " dataDxfId="13"/>
    <tableColumn id="3" name="Sub Section" dataDxfId="12"/>
    <tableColumn id="4" name="Question Code 1" dataDxfId="11"/>
    <tableColumn id="5" name="Question Code 2" dataDxfId="10"/>
    <tableColumn id="6" name="Question Code" dataDxfId="9"/>
    <tableColumn id="7" name="Full Question" dataDxfId="8"/>
    <tableColumn id="8" name="Short Question" dataDxfId="7"/>
    <tableColumn id="9" name="Short Question for Graphs" dataDxfId="6"/>
    <tableColumn id="10" name="Data Type" dataDxfId="5"/>
    <tableColumn id="11" name="Blank" dataDxfId="4"/>
    <tableColumn id="12" name="Financial Year" dataDxfId="3"/>
    <tableColumn id="13" name="Financial Quarter" dataDxfId="2"/>
    <tableColumn id="14" name="Value" dataDxfId="1"/>
    <tableColumn id="15" name="Refre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1"/>
  <sheetViews>
    <sheetView tabSelected="1" workbookViewId="0">
      <selection activeCell="B12" sqref="B12:J12"/>
    </sheetView>
  </sheetViews>
  <sheetFormatPr defaultColWidth="0" defaultRowHeight="15" zeroHeight="1" x14ac:dyDescent="0.2"/>
  <cols>
    <col min="1" max="1" width="2.6640625" style="26" customWidth="1"/>
    <col min="2" max="7" width="8.88671875" style="26" customWidth="1"/>
    <col min="8" max="8" width="22.33203125" style="26" customWidth="1"/>
    <col min="9" max="10" width="8.88671875" style="26" customWidth="1"/>
    <col min="11" max="11" width="2.33203125" style="26" customWidth="1"/>
    <col min="12" max="16384" width="0" style="1" hidden="1"/>
  </cols>
  <sheetData>
    <row r="1" spans="1:11" s="2" customFormat="1" ht="18" x14ac:dyDescent="0.2">
      <c r="A1" s="265" t="s">
        <v>0</v>
      </c>
      <c r="B1" s="265"/>
      <c r="C1" s="265"/>
      <c r="D1" s="265"/>
      <c r="E1" s="265"/>
      <c r="F1" s="265"/>
      <c r="G1" s="265"/>
      <c r="H1" s="265"/>
      <c r="I1" s="265"/>
      <c r="J1" s="265"/>
      <c r="K1" s="12"/>
    </row>
    <row r="2" spans="1:11" s="2" customFormat="1" x14ac:dyDescent="0.2">
      <c r="A2" s="10"/>
      <c r="B2" s="10"/>
      <c r="C2" s="10"/>
      <c r="D2" s="10"/>
      <c r="E2" s="10"/>
      <c r="F2" s="10"/>
      <c r="G2" s="10"/>
      <c r="H2" s="10"/>
      <c r="I2" s="10"/>
      <c r="J2" s="10"/>
      <c r="K2" s="12"/>
    </row>
    <row r="3" spans="1:11" s="2" customFormat="1" ht="36.950000000000003" customHeight="1" thickBot="1" x14ac:dyDescent="0.25">
      <c r="A3" s="10"/>
      <c r="B3" s="269" t="s">
        <v>897</v>
      </c>
      <c r="C3" s="269"/>
      <c r="D3" s="269"/>
      <c r="E3" s="269"/>
      <c r="F3" s="269"/>
      <c r="G3" s="269"/>
      <c r="H3" s="269"/>
      <c r="I3" s="10"/>
      <c r="J3" s="10"/>
      <c r="K3" s="12"/>
    </row>
    <row r="4" spans="1:11" s="2" customFormat="1" x14ac:dyDescent="0.2">
      <c r="A4" s="10"/>
      <c r="B4" s="10"/>
      <c r="C4" s="10"/>
      <c r="D4" s="10"/>
      <c r="E4" s="10"/>
      <c r="F4" s="10"/>
      <c r="G4" s="10"/>
      <c r="H4" s="10"/>
      <c r="I4" s="10"/>
      <c r="J4" s="10"/>
      <c r="K4" s="12"/>
    </row>
    <row r="5" spans="1:11" s="2" customFormat="1" ht="61.7" customHeight="1" x14ac:dyDescent="0.2">
      <c r="A5" s="21"/>
      <c r="B5" s="266" t="s">
        <v>66</v>
      </c>
      <c r="C5" s="266"/>
      <c r="D5" s="266"/>
      <c r="E5" s="266"/>
      <c r="F5" s="266"/>
      <c r="G5" s="266"/>
      <c r="H5" s="266"/>
      <c r="I5" s="266"/>
      <c r="J5" s="266"/>
      <c r="K5" s="26"/>
    </row>
    <row r="6" spans="1:11" s="8" customFormat="1" ht="79.5" customHeight="1" x14ac:dyDescent="0.2">
      <c r="A6" s="21"/>
      <c r="B6" s="266" t="s">
        <v>77</v>
      </c>
      <c r="C6" s="266"/>
      <c r="D6" s="266"/>
      <c r="E6" s="266"/>
      <c r="F6" s="266"/>
      <c r="G6" s="266"/>
      <c r="H6" s="266"/>
      <c r="I6" s="266"/>
      <c r="J6" s="266"/>
      <c r="K6" s="266"/>
    </row>
    <row r="7" spans="1:11" s="11" customFormat="1" ht="12.95" customHeight="1" x14ac:dyDescent="0.2">
      <c r="A7" s="68"/>
      <c r="B7" s="68"/>
      <c r="C7" s="68"/>
      <c r="D7" s="68"/>
      <c r="E7" s="68"/>
      <c r="F7" s="68"/>
      <c r="G7" s="68"/>
      <c r="H7" s="68"/>
      <c r="I7" s="68"/>
      <c r="J7" s="68"/>
      <c r="K7" s="69"/>
    </row>
    <row r="8" spans="1:11" s="2" customFormat="1" ht="63.95" customHeight="1" x14ac:dyDescent="0.2">
      <c r="A8" s="21"/>
      <c r="B8" s="267" t="s">
        <v>70</v>
      </c>
      <c r="C8" s="267"/>
      <c r="D8" s="267"/>
      <c r="E8" s="267"/>
      <c r="F8" s="267"/>
      <c r="G8" s="267"/>
      <c r="H8" s="267"/>
      <c r="I8" s="267"/>
      <c r="J8" s="267"/>
      <c r="K8" s="26"/>
    </row>
    <row r="9" spans="1:11" s="11" customFormat="1" ht="12.95" customHeight="1" x14ac:dyDescent="0.2">
      <c r="A9" s="68"/>
      <c r="B9" s="70"/>
      <c r="C9" s="70"/>
      <c r="D9" s="70"/>
      <c r="E9" s="70"/>
      <c r="F9" s="70"/>
      <c r="G9" s="70"/>
      <c r="H9" s="70"/>
      <c r="I9" s="70"/>
      <c r="J9" s="70"/>
      <c r="K9" s="69"/>
    </row>
    <row r="10" spans="1:11" s="9" customFormat="1" ht="153.75" customHeight="1" x14ac:dyDescent="0.2">
      <c r="A10" s="21"/>
      <c r="B10" s="268" t="s">
        <v>172</v>
      </c>
      <c r="C10" s="266"/>
      <c r="D10" s="266"/>
      <c r="E10" s="266"/>
      <c r="F10" s="266"/>
      <c r="G10" s="266"/>
      <c r="H10" s="266"/>
      <c r="I10" s="266"/>
      <c r="J10" s="266"/>
      <c r="K10" s="26"/>
    </row>
    <row r="11" spans="1:11" s="9" customFormat="1" ht="12.6" customHeight="1" x14ac:dyDescent="0.2">
      <c r="A11" s="21"/>
      <c r="B11" s="66"/>
      <c r="C11" s="66"/>
      <c r="D11" s="66"/>
      <c r="E11" s="66"/>
      <c r="F11" s="66"/>
      <c r="G11" s="66"/>
      <c r="H11" s="66"/>
      <c r="I11" s="66"/>
      <c r="J11" s="66"/>
      <c r="K11" s="26"/>
    </row>
    <row r="12" spans="1:11" s="9" customFormat="1" ht="216" customHeight="1" x14ac:dyDescent="0.2">
      <c r="A12" s="21"/>
      <c r="B12" s="268" t="s">
        <v>898</v>
      </c>
      <c r="C12" s="266"/>
      <c r="D12" s="266"/>
      <c r="E12" s="266"/>
      <c r="F12" s="266"/>
      <c r="G12" s="266"/>
      <c r="H12" s="266"/>
      <c r="I12" s="266"/>
      <c r="J12" s="266"/>
      <c r="K12" s="26"/>
    </row>
    <row r="13" spans="1:11" s="9" customFormat="1" ht="13.5" customHeight="1" x14ac:dyDescent="0.2">
      <c r="A13" s="21"/>
      <c r="B13" s="66"/>
      <c r="C13" s="66"/>
      <c r="D13" s="66"/>
      <c r="E13" s="66"/>
      <c r="F13" s="66"/>
      <c r="G13" s="66"/>
      <c r="H13" s="66"/>
      <c r="I13" s="66"/>
      <c r="J13" s="66"/>
      <c r="K13" s="26"/>
    </row>
    <row r="14" spans="1:11" s="9" customFormat="1" ht="92.45" customHeight="1" x14ac:dyDescent="0.2">
      <c r="A14" s="21"/>
      <c r="B14" s="268" t="s">
        <v>175</v>
      </c>
      <c r="C14" s="266"/>
      <c r="D14" s="266"/>
      <c r="E14" s="266"/>
      <c r="F14" s="266"/>
      <c r="G14" s="266"/>
      <c r="H14" s="266"/>
      <c r="I14" s="266"/>
      <c r="J14" s="266"/>
      <c r="K14" s="26"/>
    </row>
    <row r="15" spans="1:11" s="11" customFormat="1" ht="12.95" customHeight="1" x14ac:dyDescent="0.2">
      <c r="A15" s="68"/>
      <c r="B15" s="71"/>
      <c r="C15" s="71"/>
      <c r="D15" s="71"/>
      <c r="E15" s="71"/>
      <c r="F15" s="71"/>
      <c r="G15" s="71"/>
      <c r="H15" s="71"/>
      <c r="I15" s="71"/>
      <c r="J15" s="71"/>
      <c r="K15" s="69"/>
    </row>
    <row r="16" spans="1:11" s="2" customFormat="1" ht="18.600000000000001" customHeight="1" x14ac:dyDescent="0.2">
      <c r="A16" s="21"/>
      <c r="B16" s="273" t="s">
        <v>899</v>
      </c>
      <c r="C16" s="273"/>
      <c r="D16" s="273"/>
      <c r="E16" s="273"/>
      <c r="F16" s="273"/>
      <c r="G16" s="273"/>
      <c r="H16" s="273"/>
      <c r="I16" s="273"/>
      <c r="J16" s="273"/>
      <c r="K16" s="26"/>
    </row>
    <row r="17" spans="1:11" s="2" customFormat="1" x14ac:dyDescent="0.2">
      <c r="A17" s="21"/>
      <c r="B17" s="21"/>
      <c r="C17" s="21"/>
      <c r="D17" s="21"/>
      <c r="E17" s="21"/>
      <c r="F17" s="21"/>
      <c r="G17" s="21"/>
      <c r="H17" s="21"/>
      <c r="I17" s="21"/>
      <c r="J17" s="21"/>
      <c r="K17" s="26"/>
    </row>
    <row r="18" spans="1:11" s="2" customFormat="1" ht="49.5" customHeight="1" x14ac:dyDescent="0.2">
      <c r="A18" s="26"/>
      <c r="B18" s="266" t="s">
        <v>71</v>
      </c>
      <c r="C18" s="266"/>
      <c r="D18" s="266"/>
      <c r="E18" s="266"/>
      <c r="F18" s="266"/>
      <c r="G18" s="266"/>
      <c r="H18" s="266"/>
      <c r="I18" s="266"/>
      <c r="J18" s="266"/>
      <c r="K18" s="26"/>
    </row>
    <row r="19" spans="1:11" s="2" customFormat="1" ht="15.75" thickBot="1" x14ac:dyDescent="0.25">
      <c r="A19" s="26"/>
      <c r="B19" s="26"/>
      <c r="C19" s="26"/>
      <c r="D19" s="26"/>
      <c r="E19" s="26"/>
      <c r="F19" s="26"/>
      <c r="G19" s="26"/>
      <c r="H19" s="26"/>
      <c r="I19" s="26"/>
      <c r="J19" s="26"/>
      <c r="K19" s="26"/>
    </row>
    <row r="20" spans="1:11" s="2" customFormat="1" ht="92.25" customHeight="1" thickBot="1" x14ac:dyDescent="0.25">
      <c r="A20" s="21"/>
      <c r="B20" s="270" t="s">
        <v>72</v>
      </c>
      <c r="C20" s="271"/>
      <c r="D20" s="271"/>
      <c r="E20" s="271"/>
      <c r="F20" s="271"/>
      <c r="G20" s="271"/>
      <c r="H20" s="271"/>
      <c r="I20" s="271"/>
      <c r="J20" s="272"/>
      <c r="K20" s="26"/>
    </row>
    <row r="21" spans="1:11" s="2" customFormat="1" hidden="1" x14ac:dyDescent="0.2">
      <c r="A21" s="57"/>
      <c r="B21" s="57"/>
      <c r="C21" s="57"/>
      <c r="D21" s="57"/>
      <c r="E21" s="57"/>
      <c r="F21" s="57"/>
      <c r="G21" s="57"/>
      <c r="H21" s="57"/>
      <c r="I21" s="57"/>
      <c r="J21" s="57"/>
      <c r="K21" s="20"/>
    </row>
    <row r="22" spans="1:11" s="2" customFormat="1" hidden="1" x14ac:dyDescent="0.2">
      <c r="A22" s="57"/>
      <c r="B22" s="57"/>
      <c r="C22" s="57"/>
      <c r="D22" s="57"/>
      <c r="E22" s="57"/>
      <c r="F22" s="57"/>
      <c r="G22" s="57"/>
      <c r="H22" s="57"/>
      <c r="I22" s="57"/>
      <c r="J22" s="57"/>
      <c r="K22" s="20"/>
    </row>
    <row r="23" spans="1:11" s="2" customFormat="1" hidden="1" x14ac:dyDescent="0.2">
      <c r="A23" s="57"/>
      <c r="B23" s="57"/>
      <c r="C23" s="57"/>
      <c r="D23" s="57"/>
      <c r="E23" s="57"/>
      <c r="F23" s="57"/>
      <c r="G23" s="57"/>
      <c r="H23" s="57"/>
      <c r="I23" s="57"/>
      <c r="J23" s="57"/>
      <c r="K23" s="20"/>
    </row>
    <row r="24" spans="1:11" s="2" customFormat="1" hidden="1" x14ac:dyDescent="0.2">
      <c r="A24" s="57"/>
      <c r="B24" s="57"/>
      <c r="C24" s="57"/>
      <c r="D24" s="57"/>
      <c r="E24" s="57"/>
      <c r="F24" s="57"/>
      <c r="G24" s="57"/>
      <c r="H24" s="57"/>
      <c r="I24" s="57"/>
      <c r="J24" s="57"/>
      <c r="K24" s="20"/>
    </row>
    <row r="25" spans="1:11" s="2" customFormat="1" hidden="1" x14ac:dyDescent="0.2">
      <c r="A25" s="57"/>
      <c r="B25" s="57"/>
      <c r="C25" s="57"/>
      <c r="D25" s="57"/>
      <c r="E25" s="57"/>
      <c r="F25" s="57"/>
      <c r="G25" s="57"/>
      <c r="H25" s="57"/>
      <c r="I25" s="57"/>
      <c r="J25" s="57"/>
      <c r="K25" s="20"/>
    </row>
    <row r="26" spans="1:11" s="2" customFormat="1" hidden="1" x14ac:dyDescent="0.2">
      <c r="A26" s="57"/>
      <c r="B26" s="57"/>
      <c r="C26" s="57"/>
      <c r="D26" s="57"/>
      <c r="E26" s="57"/>
      <c r="F26" s="57"/>
      <c r="G26" s="57"/>
      <c r="H26" s="57"/>
      <c r="I26" s="57"/>
      <c r="J26" s="57"/>
      <c r="K26" s="20"/>
    </row>
    <row r="27" spans="1:11" s="2" customFormat="1" hidden="1" x14ac:dyDescent="0.2">
      <c r="A27" s="57"/>
      <c r="B27" s="57"/>
      <c r="C27" s="57"/>
      <c r="D27" s="57"/>
      <c r="E27" s="57"/>
      <c r="F27" s="57"/>
      <c r="G27" s="57"/>
      <c r="H27" s="57"/>
      <c r="I27" s="57"/>
      <c r="J27" s="57"/>
      <c r="K27" s="20"/>
    </row>
    <row r="28" spans="1:11" s="2" customFormat="1" hidden="1" x14ac:dyDescent="0.2">
      <c r="A28" s="57"/>
      <c r="B28" s="57"/>
      <c r="C28" s="57"/>
      <c r="D28" s="57"/>
      <c r="E28" s="57"/>
      <c r="F28" s="57"/>
      <c r="G28" s="57"/>
      <c r="H28" s="57"/>
      <c r="I28" s="57"/>
      <c r="J28" s="57"/>
      <c r="K28" s="20"/>
    </row>
    <row r="29" spans="1:11" s="2" customFormat="1" hidden="1" x14ac:dyDescent="0.2">
      <c r="A29" s="57"/>
      <c r="B29" s="57"/>
      <c r="C29" s="57"/>
      <c r="D29" s="57"/>
      <c r="E29" s="57"/>
      <c r="F29" s="57"/>
      <c r="G29" s="57"/>
      <c r="H29" s="57"/>
      <c r="I29" s="57"/>
      <c r="J29" s="57"/>
      <c r="K29" s="20"/>
    </row>
    <row r="30" spans="1:11" s="2" customFormat="1" hidden="1" x14ac:dyDescent="0.2">
      <c r="A30" s="57"/>
      <c r="B30" s="57"/>
      <c r="C30" s="57"/>
      <c r="D30" s="57"/>
      <c r="E30" s="57"/>
      <c r="F30" s="57"/>
      <c r="G30" s="57"/>
      <c r="H30" s="57"/>
      <c r="I30" s="57"/>
      <c r="J30" s="57"/>
      <c r="K30" s="20"/>
    </row>
    <row r="31" spans="1:11" s="2" customFormat="1" hidden="1" x14ac:dyDescent="0.2">
      <c r="A31" s="57"/>
      <c r="B31" s="57"/>
      <c r="C31" s="57"/>
      <c r="D31" s="57"/>
      <c r="E31" s="57"/>
      <c r="F31" s="57"/>
      <c r="G31" s="57"/>
      <c r="H31" s="57"/>
      <c r="I31" s="57"/>
      <c r="J31" s="57"/>
      <c r="K31" s="20"/>
    </row>
    <row r="32" spans="1:11" s="2" customFormat="1" hidden="1" x14ac:dyDescent="0.2">
      <c r="A32" s="57"/>
      <c r="B32" s="57"/>
      <c r="C32" s="57"/>
      <c r="D32" s="57"/>
      <c r="E32" s="57"/>
      <c r="F32" s="57"/>
      <c r="G32" s="57"/>
      <c r="H32" s="57"/>
      <c r="I32" s="57"/>
      <c r="J32" s="57"/>
      <c r="K32" s="20"/>
    </row>
    <row r="33" spans="1:11" s="2" customFormat="1" hidden="1" x14ac:dyDescent="0.2">
      <c r="A33" s="57"/>
      <c r="B33" s="57"/>
      <c r="C33" s="57"/>
      <c r="D33" s="57"/>
      <c r="E33" s="57"/>
      <c r="F33" s="57"/>
      <c r="G33" s="57"/>
      <c r="H33" s="57"/>
      <c r="I33" s="57"/>
      <c r="J33" s="57"/>
      <c r="K33" s="20"/>
    </row>
    <row r="34" spans="1:11" s="2" customFormat="1" hidden="1" x14ac:dyDescent="0.2">
      <c r="A34" s="57"/>
      <c r="B34" s="57"/>
      <c r="C34" s="57"/>
      <c r="D34" s="57"/>
      <c r="E34" s="57"/>
      <c r="F34" s="57"/>
      <c r="G34" s="57"/>
      <c r="H34" s="57"/>
      <c r="I34" s="57"/>
      <c r="J34" s="57"/>
      <c r="K34" s="20"/>
    </row>
    <row r="35" spans="1:11" s="2" customFormat="1" hidden="1" x14ac:dyDescent="0.2">
      <c r="A35" s="57"/>
      <c r="B35" s="57"/>
      <c r="C35" s="57"/>
      <c r="D35" s="57"/>
      <c r="E35" s="57"/>
      <c r="F35" s="57"/>
      <c r="G35" s="57"/>
      <c r="H35" s="57"/>
      <c r="I35" s="57"/>
      <c r="J35" s="57"/>
      <c r="K35" s="20"/>
    </row>
    <row r="36" spans="1:11" s="2" customFormat="1" hidden="1" x14ac:dyDescent="0.2">
      <c r="A36" s="57"/>
      <c r="B36" s="57"/>
      <c r="C36" s="57"/>
      <c r="D36" s="57"/>
      <c r="E36" s="57"/>
      <c r="F36" s="57"/>
      <c r="G36" s="57"/>
      <c r="H36" s="57"/>
      <c r="I36" s="57"/>
      <c r="J36" s="57"/>
      <c r="K36" s="20"/>
    </row>
    <row r="37" spans="1:11" s="2" customFormat="1" hidden="1" x14ac:dyDescent="0.2">
      <c r="A37" s="57"/>
      <c r="B37" s="57"/>
      <c r="C37" s="57"/>
      <c r="D37" s="57"/>
      <c r="E37" s="57"/>
      <c r="F37" s="57"/>
      <c r="G37" s="57"/>
      <c r="H37" s="57"/>
      <c r="I37" s="57"/>
      <c r="J37" s="57"/>
      <c r="K37" s="20"/>
    </row>
    <row r="38" spans="1:11" s="2" customFormat="1" hidden="1" x14ac:dyDescent="0.2">
      <c r="A38" s="57"/>
      <c r="B38" s="57"/>
      <c r="C38" s="57"/>
      <c r="D38" s="57"/>
      <c r="E38" s="57"/>
      <c r="F38" s="57"/>
      <c r="G38" s="57"/>
      <c r="H38" s="57"/>
      <c r="I38" s="57"/>
      <c r="J38" s="57"/>
      <c r="K38" s="20"/>
    </row>
    <row r="39" spans="1:11" s="2" customFormat="1" hidden="1" x14ac:dyDescent="0.2">
      <c r="A39" s="57"/>
      <c r="B39" s="57"/>
      <c r="C39" s="57"/>
      <c r="D39" s="57"/>
      <c r="E39" s="57"/>
      <c r="F39" s="57"/>
      <c r="G39" s="57"/>
      <c r="H39" s="57"/>
      <c r="I39" s="57"/>
      <c r="J39" s="57"/>
      <c r="K39" s="20"/>
    </row>
    <row r="40" spans="1:11" s="2" customFormat="1" hidden="1" x14ac:dyDescent="0.2">
      <c r="A40" s="57"/>
      <c r="B40" s="57"/>
      <c r="C40" s="57"/>
      <c r="D40" s="57"/>
      <c r="E40" s="57"/>
      <c r="F40" s="57"/>
      <c r="G40" s="57"/>
      <c r="H40" s="57"/>
      <c r="I40" s="57"/>
      <c r="J40" s="57"/>
      <c r="K40" s="20"/>
    </row>
    <row r="41" spans="1:11" s="2" customFormat="1" hidden="1" x14ac:dyDescent="0.2">
      <c r="A41" s="57"/>
      <c r="B41" s="57"/>
      <c r="C41" s="57"/>
      <c r="D41" s="57"/>
      <c r="E41" s="57"/>
      <c r="F41" s="57"/>
      <c r="G41" s="57"/>
      <c r="H41" s="57"/>
      <c r="I41" s="57"/>
      <c r="J41" s="57"/>
      <c r="K41" s="20"/>
    </row>
    <row r="42" spans="1:11" s="2" customFormat="1" hidden="1" x14ac:dyDescent="0.2">
      <c r="A42" s="57"/>
      <c r="B42" s="57"/>
      <c r="C42" s="57"/>
      <c r="D42" s="57"/>
      <c r="E42" s="57"/>
      <c r="F42" s="57"/>
      <c r="G42" s="57"/>
      <c r="H42" s="57"/>
      <c r="I42" s="57"/>
      <c r="J42" s="57"/>
      <c r="K42" s="20"/>
    </row>
    <row r="43" spans="1:11" s="2" customFormat="1" hidden="1" x14ac:dyDescent="0.2">
      <c r="A43" s="57"/>
      <c r="B43" s="57"/>
      <c r="C43" s="57"/>
      <c r="D43" s="57"/>
      <c r="E43" s="57"/>
      <c r="F43" s="57"/>
      <c r="G43" s="57"/>
      <c r="H43" s="57"/>
      <c r="I43" s="57"/>
      <c r="J43" s="57"/>
      <c r="K43" s="20"/>
    </row>
    <row r="44" spans="1:11" s="2" customFormat="1" hidden="1" x14ac:dyDescent="0.2">
      <c r="A44" s="57"/>
      <c r="B44" s="57"/>
      <c r="C44" s="57"/>
      <c r="D44" s="57"/>
      <c r="E44" s="57"/>
      <c r="F44" s="57"/>
      <c r="G44" s="57"/>
      <c r="H44" s="57"/>
      <c r="I44" s="57"/>
      <c r="J44" s="57"/>
      <c r="K44" s="20"/>
    </row>
    <row r="45" spans="1:11" s="2" customFormat="1" hidden="1" x14ac:dyDescent="0.2">
      <c r="A45" s="57"/>
      <c r="B45" s="57"/>
      <c r="C45" s="57"/>
      <c r="D45" s="57"/>
      <c r="E45" s="57"/>
      <c r="F45" s="57"/>
      <c r="G45" s="57"/>
      <c r="H45" s="57"/>
      <c r="I45" s="57"/>
      <c r="J45" s="57"/>
      <c r="K45" s="20"/>
    </row>
    <row r="46" spans="1:11" s="2" customFormat="1" hidden="1" x14ac:dyDescent="0.2">
      <c r="A46" s="57"/>
      <c r="B46" s="57"/>
      <c r="C46" s="57"/>
      <c r="D46" s="57"/>
      <c r="E46" s="57"/>
      <c r="F46" s="57"/>
      <c r="G46" s="57"/>
      <c r="H46" s="57"/>
      <c r="I46" s="57"/>
      <c r="J46" s="57"/>
      <c r="K46" s="20"/>
    </row>
    <row r="47" spans="1:11" s="2" customFormat="1" hidden="1" x14ac:dyDescent="0.2">
      <c r="A47" s="57"/>
      <c r="B47" s="57"/>
      <c r="C47" s="57"/>
      <c r="D47" s="57"/>
      <c r="E47" s="57"/>
      <c r="F47" s="57"/>
      <c r="G47" s="57"/>
      <c r="H47" s="57"/>
      <c r="I47" s="57"/>
      <c r="J47" s="57"/>
      <c r="K47" s="20"/>
    </row>
    <row r="48" spans="1:11" s="2" customFormat="1" hidden="1" x14ac:dyDescent="0.2">
      <c r="A48" s="57"/>
      <c r="B48" s="57"/>
      <c r="C48" s="57"/>
      <c r="D48" s="57"/>
      <c r="E48" s="57"/>
      <c r="F48" s="57"/>
      <c r="G48" s="57"/>
      <c r="H48" s="57"/>
      <c r="I48" s="57"/>
      <c r="J48" s="57"/>
      <c r="K48" s="20"/>
    </row>
    <row r="49" spans="1:11" s="2" customFormat="1" hidden="1" x14ac:dyDescent="0.2">
      <c r="A49" s="57"/>
      <c r="B49" s="57"/>
      <c r="C49" s="57"/>
      <c r="D49" s="57"/>
      <c r="E49" s="57"/>
      <c r="F49" s="57"/>
      <c r="G49" s="57"/>
      <c r="H49" s="57"/>
      <c r="I49" s="57"/>
      <c r="J49" s="57"/>
      <c r="K49" s="20"/>
    </row>
    <row r="50" spans="1:11" s="2" customFormat="1" hidden="1" x14ac:dyDescent="0.2">
      <c r="A50" s="57"/>
      <c r="B50" s="57"/>
      <c r="C50" s="57"/>
      <c r="D50" s="57"/>
      <c r="E50" s="57"/>
      <c r="F50" s="57"/>
      <c r="G50" s="57"/>
      <c r="H50" s="57"/>
      <c r="I50" s="57"/>
      <c r="J50" s="57"/>
      <c r="K50" s="20"/>
    </row>
    <row r="51" spans="1:11" s="2" customFormat="1" hidden="1" x14ac:dyDescent="0.2">
      <c r="A51" s="57"/>
      <c r="B51" s="57"/>
      <c r="C51" s="57"/>
      <c r="D51" s="57"/>
      <c r="E51" s="57"/>
      <c r="F51" s="57"/>
      <c r="G51" s="57"/>
      <c r="H51" s="57"/>
      <c r="I51" s="57"/>
      <c r="J51" s="57"/>
      <c r="K51" s="20"/>
    </row>
    <row r="52" spans="1:11" x14ac:dyDescent="0.2"/>
    <row r="53" spans="1:11" hidden="1" x14ac:dyDescent="0.2"/>
    <row r="54" spans="1:11" hidden="1" x14ac:dyDescent="0.2"/>
    <row r="55" spans="1:11" hidden="1" x14ac:dyDescent="0.2"/>
    <row r="56" spans="1:11" hidden="1" x14ac:dyDescent="0.2"/>
    <row r="57" spans="1:11" hidden="1" x14ac:dyDescent="0.2"/>
    <row r="58" spans="1:11" hidden="1" x14ac:dyDescent="0.2"/>
    <row r="59" spans="1:11" hidden="1" x14ac:dyDescent="0.2"/>
    <row r="60" spans="1:11" hidden="1" x14ac:dyDescent="0.2"/>
    <row r="61" spans="1:11" hidden="1" x14ac:dyDescent="0.2"/>
  </sheetData>
  <sheetProtection algorithmName="SHA-512" hashValue="az5JfmErUO/k4zPmGMkHYRmlr0PLprYvPYtBnnJccnjwJeOaYKwyV1+jP15pfpyXJXRC3azqa7gyMsfUT238hA==" saltValue="+c2c41lFpFJtiBE4w+GtRQ==" spinCount="100000" sheet="1" selectLockedCells="1"/>
  <mergeCells count="11">
    <mergeCell ref="B12:J12"/>
    <mergeCell ref="B14:J14"/>
    <mergeCell ref="B6:K6"/>
    <mergeCell ref="B20:J20"/>
    <mergeCell ref="B18:J18"/>
    <mergeCell ref="B16:J16"/>
    <mergeCell ref="A1:J1"/>
    <mergeCell ref="B5:J5"/>
    <mergeCell ref="B8:J8"/>
    <mergeCell ref="B10:J10"/>
    <mergeCell ref="B3:H3"/>
  </mergeCells>
  <pageMargins left="0.70866141732283472" right="0.70866141732283472" top="0.74803149606299213" bottom="0.74803149606299213" header="0.31496062992125984" footer="0.31496062992125984"/>
  <pageSetup paperSize="8"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0"/>
  <sheetViews>
    <sheetView zoomScaleNormal="100" workbookViewId="0">
      <selection activeCell="I7" sqref="I7:J7"/>
    </sheetView>
  </sheetViews>
  <sheetFormatPr defaultColWidth="0" defaultRowHeight="15" customHeight="1" zeroHeight="1" x14ac:dyDescent="0.2"/>
  <cols>
    <col min="1" max="1" width="2.6640625" style="18" customWidth="1"/>
    <col min="2" max="9" width="8.88671875" style="20" customWidth="1"/>
    <col min="10" max="10" width="41.88671875" style="20" customWidth="1"/>
    <col min="11" max="11" width="2.33203125" style="20" customWidth="1"/>
    <col min="12" max="16384" width="0" style="18" hidden="1"/>
  </cols>
  <sheetData>
    <row r="1" spans="1:11" ht="18" x14ac:dyDescent="0.2">
      <c r="A1" s="265" t="s">
        <v>0</v>
      </c>
      <c r="B1" s="265"/>
      <c r="C1" s="265"/>
      <c r="D1" s="265"/>
      <c r="E1" s="265"/>
      <c r="F1" s="265"/>
      <c r="G1" s="265"/>
      <c r="H1" s="265"/>
      <c r="I1" s="265"/>
      <c r="J1" s="265"/>
      <c r="K1" s="12"/>
    </row>
    <row r="2" spans="1:11" x14ac:dyDescent="0.2">
      <c r="A2" s="10"/>
      <c r="B2" s="10"/>
      <c r="C2" s="10"/>
      <c r="D2" s="10"/>
      <c r="E2" s="10"/>
      <c r="F2" s="10"/>
      <c r="G2" s="10"/>
      <c r="H2" s="10"/>
      <c r="I2" s="10"/>
      <c r="J2" s="10"/>
      <c r="K2" s="12"/>
    </row>
    <row r="3" spans="1:11" x14ac:dyDescent="0.2">
      <c r="A3" s="10"/>
      <c r="B3" s="10"/>
      <c r="C3" s="10"/>
      <c r="D3" s="10"/>
      <c r="E3" s="10"/>
      <c r="F3" s="10"/>
      <c r="G3" s="10"/>
      <c r="H3" s="10"/>
      <c r="I3" s="10"/>
      <c r="J3" s="10"/>
      <c r="K3" s="12"/>
    </row>
    <row r="4" spans="1:11" ht="18.75" thickBot="1" x14ac:dyDescent="0.25">
      <c r="A4" s="10"/>
      <c r="B4" s="3" t="s">
        <v>62</v>
      </c>
      <c r="C4" s="4"/>
      <c r="D4" s="4"/>
      <c r="E4" s="4"/>
      <c r="F4" s="4"/>
      <c r="G4" s="4"/>
      <c r="H4" s="4"/>
      <c r="I4" s="4"/>
      <c r="J4" s="4"/>
      <c r="K4" s="12"/>
    </row>
    <row r="5" spans="1:11" x14ac:dyDescent="0.2">
      <c r="A5" s="10"/>
      <c r="B5" s="10"/>
      <c r="C5" s="10"/>
      <c r="D5" s="10"/>
      <c r="E5" s="10"/>
      <c r="F5" s="10"/>
      <c r="G5" s="10"/>
      <c r="H5" s="10"/>
      <c r="I5" s="10"/>
      <c r="J5" s="10"/>
      <c r="K5" s="12"/>
    </row>
    <row r="6" spans="1:11" ht="15.75" thickBot="1" x14ac:dyDescent="0.25">
      <c r="A6" s="10"/>
      <c r="B6" s="21"/>
      <c r="C6" s="21"/>
      <c r="D6" s="21"/>
      <c r="E6" s="21"/>
      <c r="F6" s="21"/>
      <c r="G6" s="21"/>
      <c r="H6" s="21"/>
      <c r="I6" s="21"/>
      <c r="J6" s="21"/>
      <c r="K6" s="26"/>
    </row>
    <row r="7" spans="1:11" ht="15.75" thickBot="1" x14ac:dyDescent="0.25">
      <c r="A7" s="10"/>
      <c r="B7" s="66">
        <v>0.1</v>
      </c>
      <c r="C7" s="266" t="s">
        <v>1</v>
      </c>
      <c r="D7" s="266"/>
      <c r="E7" s="266"/>
      <c r="F7" s="54"/>
      <c r="G7" s="67"/>
      <c r="H7" s="67"/>
      <c r="I7" s="277" t="s">
        <v>20</v>
      </c>
      <c r="J7" s="278"/>
      <c r="K7" s="26"/>
    </row>
    <row r="8" spans="1:11" x14ac:dyDescent="0.2">
      <c r="A8" s="10"/>
      <c r="B8" s="21"/>
      <c r="C8" s="21"/>
      <c r="D8" s="21"/>
      <c r="E8" s="21"/>
      <c r="F8" s="21"/>
      <c r="G8" s="21"/>
      <c r="H8" s="21"/>
      <c r="I8" s="21"/>
      <c r="J8" s="21"/>
      <c r="K8" s="26"/>
    </row>
    <row r="9" spans="1:11" ht="15.75" customHeight="1" x14ac:dyDescent="0.2">
      <c r="A9" s="10"/>
      <c r="B9" s="281" t="s">
        <v>2</v>
      </c>
      <c r="C9" s="281"/>
      <c r="D9" s="281"/>
      <c r="E9" s="281"/>
      <c r="F9" s="281"/>
      <c r="G9" s="281"/>
      <c r="H9" s="281"/>
      <c r="I9" s="281"/>
      <c r="J9" s="281"/>
      <c r="K9" s="26"/>
    </row>
    <row r="10" spans="1:11" ht="15.75" thickBot="1" x14ac:dyDescent="0.25">
      <c r="A10" s="10"/>
      <c r="B10" s="266"/>
      <c r="C10" s="266"/>
      <c r="D10" s="266"/>
      <c r="E10" s="266"/>
      <c r="F10" s="266"/>
      <c r="G10" s="266"/>
      <c r="H10" s="266"/>
      <c r="I10" s="266"/>
      <c r="J10" s="266"/>
      <c r="K10" s="26"/>
    </row>
    <row r="11" spans="1:11" ht="15" customHeight="1" thickBot="1" x14ac:dyDescent="0.25">
      <c r="A11" s="10"/>
      <c r="B11" s="66">
        <v>0.2</v>
      </c>
      <c r="C11" s="66" t="s">
        <v>3</v>
      </c>
      <c r="D11" s="66"/>
      <c r="E11" s="66"/>
      <c r="F11" s="41"/>
      <c r="G11" s="41"/>
      <c r="H11" s="41"/>
      <c r="I11" s="279" t="s">
        <v>914</v>
      </c>
      <c r="J11" s="280"/>
      <c r="K11" s="26"/>
    </row>
    <row r="12" spans="1:11" ht="15.75" thickBot="1" x14ac:dyDescent="0.25">
      <c r="A12" s="10"/>
      <c r="B12" s="266"/>
      <c r="C12" s="266"/>
      <c r="D12" s="266"/>
      <c r="E12" s="266"/>
      <c r="F12" s="266"/>
      <c r="G12" s="266"/>
      <c r="H12" s="266"/>
      <c r="I12" s="266"/>
      <c r="J12" s="266"/>
      <c r="K12" s="26"/>
    </row>
    <row r="13" spans="1:11" ht="15.75" thickBot="1" x14ac:dyDescent="0.25">
      <c r="A13" s="10"/>
      <c r="B13" s="40">
        <v>0.3</v>
      </c>
      <c r="C13" s="21" t="s">
        <v>4</v>
      </c>
      <c r="D13" s="21"/>
      <c r="E13" s="21"/>
      <c r="F13" s="41"/>
      <c r="G13" s="41"/>
      <c r="H13" s="41"/>
      <c r="I13" s="279" t="s">
        <v>915</v>
      </c>
      <c r="J13" s="280"/>
      <c r="K13" s="26"/>
    </row>
    <row r="14" spans="1:11" ht="15.75" thickBot="1" x14ac:dyDescent="0.25">
      <c r="A14" s="10"/>
      <c r="B14" s="266"/>
      <c r="C14" s="266"/>
      <c r="D14" s="266"/>
      <c r="E14" s="266"/>
      <c r="F14" s="266"/>
      <c r="G14" s="266"/>
      <c r="H14" s="266"/>
      <c r="I14" s="266"/>
      <c r="J14" s="266"/>
      <c r="K14" s="26"/>
    </row>
    <row r="15" spans="1:11" ht="15.75" thickBot="1" x14ac:dyDescent="0.25">
      <c r="A15" s="10"/>
      <c r="B15" s="40">
        <v>0.4</v>
      </c>
      <c r="C15" s="21" t="s">
        <v>5</v>
      </c>
      <c r="D15" s="21"/>
      <c r="E15" s="21"/>
      <c r="F15" s="41"/>
      <c r="G15" s="41"/>
      <c r="H15" s="41"/>
      <c r="I15" s="279" t="s">
        <v>916</v>
      </c>
      <c r="J15" s="280"/>
      <c r="K15" s="26"/>
    </row>
    <row r="16" spans="1:11" x14ac:dyDescent="0.2">
      <c r="A16" s="10"/>
      <c r="B16" s="40"/>
      <c r="C16" s="21"/>
      <c r="D16" s="21"/>
      <c r="E16" s="21"/>
      <c r="F16" s="41"/>
      <c r="G16" s="41"/>
      <c r="H16" s="41"/>
      <c r="I16" s="42"/>
      <c r="J16" s="42"/>
      <c r="K16" s="26"/>
    </row>
    <row r="17" spans="1:11" ht="15.75" thickBot="1" x14ac:dyDescent="0.25">
      <c r="A17" s="10"/>
      <c r="B17" s="40"/>
      <c r="C17" s="21"/>
      <c r="D17" s="21"/>
      <c r="E17" s="21"/>
      <c r="F17" s="34"/>
      <c r="G17" s="34"/>
      <c r="H17" s="34"/>
      <c r="I17" s="34"/>
      <c r="J17" s="34"/>
      <c r="K17" s="26"/>
    </row>
    <row r="18" spans="1:11" ht="15.75" thickBot="1" x14ac:dyDescent="0.25">
      <c r="A18" s="10"/>
      <c r="B18" s="40">
        <v>0.5</v>
      </c>
      <c r="C18" s="21" t="s">
        <v>63</v>
      </c>
      <c r="D18" s="21"/>
      <c r="E18" s="21"/>
      <c r="F18" s="34"/>
      <c r="G18" s="34"/>
      <c r="H18" s="34"/>
      <c r="I18" s="279" t="s">
        <v>917</v>
      </c>
      <c r="J18" s="280"/>
      <c r="K18" s="26"/>
    </row>
    <row r="19" spans="1:11" ht="15.75" thickBot="1" x14ac:dyDescent="0.25">
      <c r="A19" s="10"/>
      <c r="B19" s="40"/>
      <c r="C19" s="21"/>
      <c r="D19" s="21"/>
      <c r="E19" s="21"/>
      <c r="F19" s="34"/>
      <c r="G19" s="34"/>
      <c r="H19" s="34"/>
      <c r="I19" s="34"/>
      <c r="J19" s="34"/>
      <c r="K19" s="26"/>
    </row>
    <row r="20" spans="1:11" ht="15.75" thickBot="1" x14ac:dyDescent="0.25">
      <c r="A20" s="10"/>
      <c r="B20" s="40">
        <v>0.6</v>
      </c>
      <c r="C20" s="21" t="s">
        <v>51</v>
      </c>
      <c r="D20" s="21"/>
      <c r="E20" s="21"/>
      <c r="F20" s="34"/>
      <c r="G20" s="34"/>
      <c r="H20" s="34"/>
      <c r="I20" s="274">
        <v>43524</v>
      </c>
      <c r="J20" s="275"/>
      <c r="K20" s="26"/>
    </row>
    <row r="21" spans="1:11" x14ac:dyDescent="0.2">
      <c r="A21" s="10"/>
      <c r="B21" s="40"/>
      <c r="C21" s="21"/>
      <c r="D21" s="21"/>
      <c r="E21" s="21"/>
      <c r="F21" s="34"/>
      <c r="G21" s="34"/>
      <c r="H21" s="34"/>
      <c r="I21" s="34"/>
      <c r="J21" s="34"/>
      <c r="K21" s="26"/>
    </row>
    <row r="22" spans="1:11" s="17" customFormat="1" ht="22.5" customHeight="1" x14ac:dyDescent="0.2">
      <c r="A22" s="14"/>
      <c r="B22" s="276" t="s">
        <v>900</v>
      </c>
      <c r="C22" s="276"/>
      <c r="D22" s="276"/>
      <c r="E22" s="276"/>
      <c r="F22" s="276"/>
      <c r="G22" s="276"/>
      <c r="H22" s="276"/>
      <c r="I22" s="276"/>
      <c r="J22" s="276"/>
      <c r="K22" s="55"/>
    </row>
    <row r="23" spans="1:11" ht="15" customHeight="1" x14ac:dyDescent="0.2">
      <c r="A23" s="10"/>
      <c r="B23" s="56"/>
      <c r="C23" s="56"/>
      <c r="D23" s="56"/>
      <c r="E23" s="56"/>
      <c r="F23" s="56"/>
      <c r="G23" s="56"/>
      <c r="H23" s="56"/>
      <c r="I23" s="56"/>
      <c r="J23" s="56"/>
      <c r="K23" s="57"/>
    </row>
    <row r="24" spans="1:11" hidden="1" x14ac:dyDescent="0.2">
      <c r="A24" s="5"/>
      <c r="B24" s="57"/>
      <c r="C24" s="57"/>
      <c r="D24" s="57"/>
      <c r="E24" s="57"/>
      <c r="F24" s="57"/>
      <c r="G24" s="57"/>
      <c r="H24" s="57"/>
      <c r="I24" s="57"/>
      <c r="J24" s="57"/>
    </row>
    <row r="25" spans="1:11" hidden="1" x14ac:dyDescent="0.2">
      <c r="A25" s="5"/>
      <c r="B25" s="57"/>
      <c r="C25" s="57"/>
      <c r="D25" s="57"/>
      <c r="E25" s="57"/>
      <c r="F25" s="57"/>
      <c r="G25" s="57"/>
      <c r="H25" s="57"/>
      <c r="I25" s="57"/>
      <c r="J25" s="57"/>
    </row>
    <row r="26" spans="1:11" hidden="1" x14ac:dyDescent="0.2">
      <c r="A26" s="5"/>
      <c r="B26" s="57"/>
      <c r="C26" s="57"/>
      <c r="D26" s="57"/>
      <c r="E26" s="57"/>
      <c r="F26" s="57"/>
      <c r="G26" s="57"/>
      <c r="H26" s="57"/>
      <c r="I26" s="57"/>
      <c r="J26" s="57"/>
    </row>
    <row r="27" spans="1:11" hidden="1" x14ac:dyDescent="0.2">
      <c r="A27" s="5"/>
      <c r="B27" s="57"/>
      <c r="C27" s="57"/>
      <c r="D27" s="57"/>
      <c r="E27" s="57"/>
      <c r="F27" s="57"/>
      <c r="G27" s="57"/>
      <c r="H27" s="57"/>
      <c r="I27" s="57"/>
      <c r="J27" s="57"/>
    </row>
    <row r="28" spans="1:11" hidden="1" x14ac:dyDescent="0.2">
      <c r="A28" s="5"/>
      <c r="B28" s="57"/>
      <c r="C28" s="57"/>
      <c r="D28" s="57"/>
      <c r="E28" s="57"/>
      <c r="F28" s="57"/>
      <c r="G28" s="57"/>
      <c r="H28" s="57"/>
      <c r="I28" s="57"/>
      <c r="J28" s="57"/>
    </row>
    <row r="29" spans="1:11" hidden="1" x14ac:dyDescent="0.2">
      <c r="A29" s="5"/>
      <c r="B29" s="57"/>
      <c r="C29" s="57"/>
      <c r="D29" s="57"/>
      <c r="E29" s="57"/>
      <c r="F29" s="57"/>
      <c r="G29" s="57"/>
      <c r="H29" s="57"/>
      <c r="I29" s="57"/>
      <c r="J29" s="57"/>
    </row>
    <row r="30" spans="1:11" hidden="1" x14ac:dyDescent="0.2">
      <c r="A30" s="5"/>
      <c r="B30" s="57"/>
      <c r="C30" s="57"/>
      <c r="D30" s="57"/>
      <c r="E30" s="57"/>
      <c r="F30" s="57"/>
      <c r="G30" s="57"/>
      <c r="H30" s="57"/>
      <c r="I30" s="57"/>
      <c r="J30" s="57"/>
    </row>
    <row r="31" spans="1:11" hidden="1" x14ac:dyDescent="0.2">
      <c r="A31" s="5"/>
      <c r="B31" s="57"/>
      <c r="C31" s="57"/>
      <c r="D31" s="57"/>
      <c r="E31" s="57"/>
      <c r="F31" s="57"/>
      <c r="G31" s="57"/>
      <c r="H31" s="57"/>
      <c r="I31" s="57"/>
      <c r="J31" s="57"/>
    </row>
    <row r="32" spans="1:11" hidden="1" x14ac:dyDescent="0.2">
      <c r="A32" s="5"/>
      <c r="B32" s="57"/>
      <c r="C32" s="57"/>
      <c r="D32" s="57"/>
      <c r="E32" s="57"/>
      <c r="F32" s="57"/>
      <c r="G32" s="57"/>
      <c r="H32" s="57"/>
      <c r="I32" s="57"/>
      <c r="J32" s="57"/>
    </row>
    <row r="33" spans="1:10" hidden="1" x14ac:dyDescent="0.2">
      <c r="A33" s="5"/>
      <c r="B33" s="57"/>
      <c r="C33" s="57"/>
      <c r="D33" s="57"/>
      <c r="E33" s="57"/>
      <c r="F33" s="57"/>
      <c r="G33" s="57"/>
      <c r="H33" s="57"/>
      <c r="I33" s="57"/>
      <c r="J33" s="57"/>
    </row>
    <row r="34" spans="1:10" hidden="1" x14ac:dyDescent="0.2">
      <c r="A34" s="5"/>
      <c r="B34" s="57"/>
      <c r="C34" s="57"/>
      <c r="D34" s="57"/>
      <c r="E34" s="57"/>
      <c r="F34" s="57"/>
      <c r="G34" s="57"/>
      <c r="H34" s="57"/>
      <c r="I34" s="57"/>
      <c r="J34" s="57"/>
    </row>
    <row r="35" spans="1:10" hidden="1" x14ac:dyDescent="0.2">
      <c r="A35" s="5"/>
      <c r="B35" s="57"/>
      <c r="C35" s="57"/>
      <c r="D35" s="57"/>
      <c r="E35" s="57"/>
      <c r="F35" s="57"/>
      <c r="G35" s="57"/>
      <c r="H35" s="57"/>
      <c r="I35" s="57"/>
      <c r="J35" s="57"/>
    </row>
    <row r="36" spans="1:10" hidden="1" x14ac:dyDescent="0.2">
      <c r="A36" s="5"/>
      <c r="B36" s="57"/>
      <c r="C36" s="57"/>
      <c r="D36" s="57"/>
      <c r="E36" s="57"/>
      <c r="F36" s="57"/>
      <c r="G36" s="57"/>
      <c r="H36" s="57"/>
      <c r="I36" s="57"/>
      <c r="J36" s="57"/>
    </row>
    <row r="37" spans="1:10" hidden="1" x14ac:dyDescent="0.2">
      <c r="A37" s="5"/>
      <c r="B37" s="57"/>
      <c r="C37" s="57"/>
      <c r="D37" s="57"/>
      <c r="E37" s="57"/>
      <c r="F37" s="57"/>
      <c r="G37" s="57"/>
      <c r="H37" s="57"/>
      <c r="I37" s="57"/>
      <c r="J37" s="57"/>
    </row>
    <row r="38" spans="1:10" hidden="1" x14ac:dyDescent="0.2">
      <c r="A38" s="5"/>
      <c r="B38" s="57"/>
      <c r="C38" s="57"/>
      <c r="D38" s="57"/>
      <c r="E38" s="57"/>
      <c r="F38" s="57"/>
      <c r="G38" s="57"/>
      <c r="H38" s="57"/>
      <c r="I38" s="57"/>
      <c r="J38" s="57"/>
    </row>
    <row r="39" spans="1:10" hidden="1" x14ac:dyDescent="0.2">
      <c r="A39" s="5"/>
      <c r="B39" s="57"/>
      <c r="C39" s="57"/>
      <c r="D39" s="57"/>
      <c r="E39" s="57"/>
      <c r="F39" s="57"/>
      <c r="G39" s="57"/>
      <c r="H39" s="57"/>
      <c r="I39" s="57"/>
      <c r="J39" s="57"/>
    </row>
    <row r="40" spans="1:10" hidden="1" x14ac:dyDescent="0.2">
      <c r="A40" s="5"/>
      <c r="B40" s="57"/>
      <c r="C40" s="57"/>
      <c r="D40" s="57"/>
      <c r="E40" s="57"/>
      <c r="F40" s="57"/>
      <c r="G40" s="57"/>
      <c r="H40" s="57"/>
      <c r="I40" s="57"/>
      <c r="J40" s="57"/>
    </row>
    <row r="41" spans="1:10" hidden="1" x14ac:dyDescent="0.2">
      <c r="A41" s="5"/>
      <c r="B41" s="57"/>
      <c r="C41" s="57"/>
      <c r="D41" s="57"/>
      <c r="E41" s="57"/>
      <c r="F41" s="57"/>
      <c r="G41" s="57"/>
      <c r="H41" s="57"/>
      <c r="I41" s="57"/>
      <c r="J41" s="57"/>
    </row>
    <row r="42" spans="1:10" hidden="1" x14ac:dyDescent="0.2">
      <c r="A42" s="5"/>
      <c r="B42" s="57"/>
      <c r="C42" s="57"/>
      <c r="D42" s="57"/>
      <c r="E42" s="57"/>
      <c r="F42" s="57"/>
      <c r="G42" s="57"/>
      <c r="H42" s="57"/>
      <c r="I42" s="57"/>
      <c r="J42" s="57"/>
    </row>
    <row r="43" spans="1:10" hidden="1" x14ac:dyDescent="0.2">
      <c r="A43" s="5"/>
      <c r="B43" s="57"/>
      <c r="C43" s="57"/>
      <c r="D43" s="57"/>
      <c r="E43" s="57"/>
      <c r="F43" s="57"/>
      <c r="G43" s="57"/>
      <c r="H43" s="57"/>
      <c r="I43" s="57"/>
      <c r="J43" s="57"/>
    </row>
    <row r="44" spans="1:10" hidden="1" x14ac:dyDescent="0.2">
      <c r="A44" s="5"/>
      <c r="B44" s="57"/>
      <c r="C44" s="57"/>
      <c r="D44" s="57"/>
      <c r="E44" s="57"/>
      <c r="F44" s="57"/>
      <c r="G44" s="57"/>
      <c r="H44" s="57"/>
      <c r="I44" s="57"/>
      <c r="J44" s="57"/>
    </row>
    <row r="45" spans="1:10" hidden="1" x14ac:dyDescent="0.2">
      <c r="A45" s="5"/>
      <c r="B45" s="57"/>
      <c r="C45" s="57"/>
      <c r="D45" s="57"/>
      <c r="E45" s="57"/>
      <c r="F45" s="57"/>
      <c r="G45" s="57"/>
      <c r="H45" s="57"/>
      <c r="I45" s="57"/>
      <c r="J45" s="57"/>
    </row>
    <row r="46" spans="1:10" hidden="1" x14ac:dyDescent="0.2">
      <c r="A46" s="5"/>
      <c r="B46" s="57"/>
      <c r="C46" s="57"/>
      <c r="D46" s="57"/>
      <c r="E46" s="57"/>
      <c r="F46" s="57"/>
      <c r="G46" s="57"/>
      <c r="H46" s="57"/>
      <c r="I46" s="57"/>
      <c r="J46" s="57"/>
    </row>
    <row r="47" spans="1:10" hidden="1" x14ac:dyDescent="0.2">
      <c r="A47" s="5"/>
      <c r="B47" s="57"/>
      <c r="C47" s="57"/>
      <c r="D47" s="57"/>
      <c r="E47" s="57"/>
      <c r="F47" s="57"/>
      <c r="G47" s="57"/>
      <c r="H47" s="57"/>
      <c r="I47" s="57"/>
      <c r="J47" s="57"/>
    </row>
    <row r="48" spans="1:10" hidden="1" x14ac:dyDescent="0.2">
      <c r="A48" s="5"/>
      <c r="B48" s="57"/>
      <c r="C48" s="57"/>
      <c r="D48" s="57"/>
      <c r="E48" s="57"/>
      <c r="F48" s="57"/>
      <c r="G48" s="57"/>
      <c r="H48" s="57"/>
      <c r="I48" s="57"/>
      <c r="J48" s="57"/>
    </row>
    <row r="49" spans="1:11" hidden="1" x14ac:dyDescent="0.2">
      <c r="A49" s="5"/>
      <c r="B49" s="57"/>
      <c r="C49" s="57"/>
      <c r="D49" s="57"/>
      <c r="E49" s="57"/>
      <c r="F49" s="57"/>
      <c r="G49" s="57"/>
      <c r="H49" s="57"/>
      <c r="I49" s="57"/>
      <c r="J49" s="57"/>
    </row>
    <row r="50" spans="1:11" hidden="1" x14ac:dyDescent="0.2">
      <c r="A50" s="5"/>
      <c r="B50" s="57"/>
      <c r="C50" s="57"/>
      <c r="D50" s="57"/>
      <c r="E50" s="57"/>
      <c r="F50" s="57"/>
      <c r="G50" s="57"/>
      <c r="H50" s="57"/>
      <c r="I50" s="57"/>
      <c r="J50" s="57"/>
    </row>
    <row r="51" spans="1:11" hidden="1" x14ac:dyDescent="0.2">
      <c r="A51" s="5"/>
      <c r="B51" s="57"/>
      <c r="C51" s="57"/>
      <c r="D51" s="57"/>
      <c r="E51" s="57"/>
      <c r="F51" s="57"/>
      <c r="G51" s="57"/>
      <c r="H51" s="57"/>
      <c r="I51" s="57"/>
      <c r="J51" s="57"/>
    </row>
    <row r="52" spans="1:11" hidden="1" x14ac:dyDescent="0.2">
      <c r="A52" s="5"/>
      <c r="B52" s="57"/>
      <c r="C52" s="57"/>
      <c r="D52" s="57"/>
      <c r="E52" s="57"/>
      <c r="F52" s="57"/>
      <c r="G52" s="57"/>
      <c r="H52" s="57"/>
      <c r="I52" s="57"/>
      <c r="J52" s="57"/>
    </row>
    <row r="53" spans="1:11" hidden="1" x14ac:dyDescent="0.2">
      <c r="A53" s="5"/>
      <c r="B53" s="57"/>
      <c r="C53" s="57"/>
      <c r="D53" s="57"/>
      <c r="E53" s="57"/>
      <c r="F53" s="57"/>
      <c r="G53" s="57"/>
      <c r="H53" s="57"/>
      <c r="I53" s="57"/>
      <c r="J53" s="57"/>
    </row>
    <row r="54" spans="1:11" hidden="1" x14ac:dyDescent="0.2">
      <c r="A54" s="5"/>
      <c r="B54" s="57"/>
      <c r="C54" s="57"/>
      <c r="D54" s="57"/>
      <c r="E54" s="57"/>
      <c r="F54" s="57"/>
      <c r="G54" s="57"/>
      <c r="H54" s="57"/>
      <c r="I54" s="57"/>
      <c r="J54" s="57"/>
    </row>
    <row r="55" spans="1:11" ht="15" hidden="1" customHeight="1" x14ac:dyDescent="0.2"/>
    <row r="56" spans="1:11" ht="15" hidden="1" customHeight="1" x14ac:dyDescent="0.2"/>
    <row r="57" spans="1:11" ht="15" hidden="1" customHeight="1" x14ac:dyDescent="0.2"/>
    <row r="58" spans="1:11" ht="15" hidden="1" customHeight="1" x14ac:dyDescent="0.2"/>
    <row r="59" spans="1:11" ht="15" hidden="1" customHeight="1" x14ac:dyDescent="0.2"/>
    <row r="60" spans="1:11" ht="15" customHeight="1" x14ac:dyDescent="0.2">
      <c r="A60" s="12"/>
      <c r="B60" s="26"/>
      <c r="C60" s="26"/>
      <c r="D60" s="26"/>
      <c r="E60" s="26"/>
      <c r="F60" s="26"/>
      <c r="G60" s="26"/>
      <c r="H60" s="26"/>
      <c r="I60" s="26"/>
      <c r="J60" s="26"/>
      <c r="K60" s="26"/>
    </row>
  </sheetData>
  <sheetProtection algorithmName="SHA-512" hashValue="XhmlyoAA3rum8/KqT/n2SAb0hg164imMJKXqpSOs8kuNZTQNuZvrlvkJFZaW5rYRZZd9hSYm6DaXJ7j6ePIg7A==" saltValue="EcdH0Jrm/sAqaovPKdBdgw==" spinCount="100000" sheet="1" selectLockedCells="1"/>
  <mergeCells count="13">
    <mergeCell ref="A1:J1"/>
    <mergeCell ref="B9:J9"/>
    <mergeCell ref="B10:J10"/>
    <mergeCell ref="B12:J12"/>
    <mergeCell ref="B14:J14"/>
    <mergeCell ref="I20:J20"/>
    <mergeCell ref="B22:J22"/>
    <mergeCell ref="I7:J7"/>
    <mergeCell ref="C7:E7"/>
    <mergeCell ref="I11:J11"/>
    <mergeCell ref="I13:J13"/>
    <mergeCell ref="I15:J15"/>
    <mergeCell ref="I18:J18"/>
  </mergeCells>
  <dataValidations xWindow="1230" yWindow="467" count="1">
    <dataValidation type="list" errorStyle="warning" showInputMessage="1" showErrorMessage="1" prompt="Please select" sqref="I7:J7">
      <formula1>FRS</formula1>
    </dataValidation>
  </dataValidations>
  <pageMargins left="0.7" right="0.7" top="0.75" bottom="0.75" header="0.3" footer="0.3"/>
  <pageSetup paperSize="8"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Z253"/>
  <sheetViews>
    <sheetView topLeftCell="B1" zoomScale="90" zoomScaleNormal="90" zoomScaleSheetLayoutView="70" workbookViewId="0">
      <selection activeCell="D9" sqref="D9:R12"/>
    </sheetView>
  </sheetViews>
  <sheetFormatPr defaultColWidth="0" defaultRowHeight="0" customHeight="1" zeroHeight="1" x14ac:dyDescent="0.2"/>
  <cols>
    <col min="1" max="1" width="0" style="38" hidden="1" customWidth="1"/>
    <col min="2" max="2" width="2.6640625" style="26" customWidth="1"/>
    <col min="3" max="3" width="4.44140625" style="21" customWidth="1"/>
    <col min="4" max="4" width="23.6640625" style="26" customWidth="1"/>
    <col min="5" max="5" width="1.6640625" style="26" customWidth="1"/>
    <col min="6" max="6" width="16.77734375" style="26" bestFit="1" customWidth="1"/>
    <col min="7" max="7" width="1.6640625" style="26" customWidth="1"/>
    <col min="8" max="8" width="17.6640625" style="26" customWidth="1"/>
    <col min="9" max="9" width="1.88671875" style="26" customWidth="1"/>
    <col min="10" max="10" width="16.5546875" style="26" bestFit="1" customWidth="1"/>
    <col min="11" max="11" width="1.33203125" style="26" customWidth="1"/>
    <col min="12" max="12" width="16.5546875" style="26" bestFit="1" customWidth="1"/>
    <col min="13" max="13" width="1.33203125" style="26" customWidth="1"/>
    <col min="14" max="14" width="16.77734375" style="26" bestFit="1" customWidth="1"/>
    <col min="15" max="15" width="1.33203125" style="26" customWidth="1"/>
    <col min="16" max="16" width="16" style="26" bestFit="1" customWidth="1"/>
    <col min="17" max="17" width="1.33203125" style="26" customWidth="1"/>
    <col min="18" max="18" width="17.21875" style="26" customWidth="1"/>
    <col min="19" max="19" width="1.33203125" style="27" customWidth="1"/>
    <col min="20" max="20" width="11.33203125" style="26" customWidth="1"/>
    <col min="21" max="21" width="2.109375" style="38" customWidth="1"/>
    <col min="22" max="22" width="24.5546875" style="26" customWidth="1"/>
    <col min="23" max="23" width="1.109375" style="27" customWidth="1"/>
    <col min="24" max="24" width="1.44140625" style="26" hidden="1" customWidth="1"/>
    <col min="25" max="25" width="70.21875" style="55" customWidth="1"/>
    <col min="26" max="26" width="1.44140625" style="48" customWidth="1"/>
    <col min="27" max="16384" width="0" style="38" hidden="1"/>
  </cols>
  <sheetData>
    <row r="1" spans="1:26" s="15" customFormat="1" ht="18" x14ac:dyDescent="0.2">
      <c r="B1" s="265" t="s">
        <v>0</v>
      </c>
      <c r="C1" s="265"/>
      <c r="D1" s="265"/>
      <c r="E1" s="265"/>
      <c r="F1" s="265"/>
      <c r="G1" s="265"/>
      <c r="H1" s="265"/>
      <c r="I1" s="265"/>
      <c r="J1" s="265"/>
      <c r="K1" s="265"/>
      <c r="L1" s="265"/>
      <c r="M1" s="265"/>
      <c r="N1" s="265"/>
      <c r="O1" s="265"/>
      <c r="P1" s="265"/>
      <c r="Q1" s="265"/>
      <c r="R1" s="265"/>
      <c r="S1" s="265"/>
      <c r="T1" s="265"/>
      <c r="U1" s="225"/>
      <c r="V1" s="225"/>
      <c r="W1" s="98"/>
      <c r="X1" s="225"/>
      <c r="Y1" s="60"/>
      <c r="Z1" s="98"/>
    </row>
    <row r="2" spans="1:26" s="15" customFormat="1" ht="15" x14ac:dyDescent="0.2">
      <c r="B2" s="10"/>
      <c r="C2" s="10"/>
      <c r="D2" s="10"/>
      <c r="E2" s="10"/>
      <c r="F2" s="10"/>
      <c r="G2" s="10"/>
      <c r="H2" s="10"/>
      <c r="I2" s="10"/>
      <c r="J2" s="10"/>
      <c r="K2" s="10"/>
      <c r="L2" s="10"/>
      <c r="M2" s="10"/>
      <c r="N2" s="10"/>
      <c r="O2" s="10"/>
      <c r="P2" s="10"/>
      <c r="Q2" s="10"/>
      <c r="R2" s="10"/>
      <c r="S2" s="19"/>
      <c r="T2" s="10"/>
      <c r="U2" s="16"/>
      <c r="V2" s="10"/>
      <c r="W2" s="19"/>
      <c r="X2" s="10"/>
      <c r="Y2" s="14"/>
      <c r="Z2" s="99"/>
    </row>
    <row r="3" spans="1:26" s="15" customFormat="1" ht="15" x14ac:dyDescent="0.2">
      <c r="B3" s="10"/>
      <c r="C3" s="10"/>
      <c r="D3" s="10"/>
      <c r="E3" s="10"/>
      <c r="F3" s="10"/>
      <c r="G3" s="10"/>
      <c r="H3" s="10"/>
      <c r="I3" s="10"/>
      <c r="J3" s="10"/>
      <c r="K3" s="10"/>
      <c r="L3" s="10"/>
      <c r="M3" s="10"/>
      <c r="N3" s="10"/>
      <c r="O3" s="10"/>
      <c r="P3" s="10"/>
      <c r="Q3" s="10"/>
      <c r="R3" s="10"/>
      <c r="S3" s="19"/>
      <c r="T3" s="10"/>
      <c r="U3" s="16"/>
      <c r="V3" s="10"/>
      <c r="W3" s="19"/>
      <c r="X3" s="10"/>
      <c r="Y3" s="14"/>
      <c r="Z3" s="99"/>
    </row>
    <row r="4" spans="1:26" s="15" customFormat="1" ht="18.75" thickBot="1" x14ac:dyDescent="0.25">
      <c r="B4" s="10"/>
      <c r="C4" s="3" t="s">
        <v>62</v>
      </c>
      <c r="D4" s="4"/>
      <c r="E4" s="4"/>
      <c r="F4" s="4"/>
      <c r="G4" s="4"/>
      <c r="H4" s="4"/>
      <c r="I4" s="4"/>
      <c r="J4" s="4"/>
      <c r="K4" s="4"/>
      <c r="L4" s="4"/>
      <c r="M4" s="4"/>
      <c r="N4" s="4"/>
      <c r="O4" s="4"/>
      <c r="P4" s="4"/>
      <c r="Q4" s="4"/>
      <c r="R4" s="4"/>
      <c r="S4" s="100"/>
      <c r="T4" s="4"/>
      <c r="U4" s="4"/>
      <c r="V4" s="4"/>
      <c r="W4" s="100"/>
      <c r="X4" s="4"/>
      <c r="Y4" s="61"/>
      <c r="Z4" s="99"/>
    </row>
    <row r="5" spans="1:26" s="15" customFormat="1" ht="21" customHeight="1" x14ac:dyDescent="0.2">
      <c r="B5" s="10"/>
      <c r="C5" s="6"/>
      <c r="D5" s="10"/>
      <c r="E5" s="10"/>
      <c r="F5" s="10"/>
      <c r="G5" s="10"/>
      <c r="H5" s="10"/>
      <c r="I5" s="10"/>
      <c r="J5" s="10"/>
      <c r="K5" s="10"/>
      <c r="L5" s="10"/>
      <c r="M5" s="10"/>
      <c r="N5" s="10"/>
      <c r="O5" s="10"/>
      <c r="P5" s="10"/>
      <c r="Q5" s="10"/>
      <c r="R5" s="10"/>
      <c r="S5" s="19"/>
      <c r="T5" s="289" t="s">
        <v>68</v>
      </c>
      <c r="U5" s="289"/>
      <c r="V5" s="289"/>
      <c r="W5" s="19"/>
      <c r="X5" s="10"/>
      <c r="Y5" s="58" t="s">
        <v>67</v>
      </c>
      <c r="Z5" s="99"/>
    </row>
    <row r="6" spans="1:26" s="72" customFormat="1" ht="16.5" customHeight="1" x14ac:dyDescent="0.2">
      <c r="A6" s="48"/>
      <c r="B6" s="105" t="s">
        <v>892</v>
      </c>
      <c r="C6" s="84"/>
      <c r="D6" s="62"/>
      <c r="E6" s="62"/>
      <c r="F6" s="62"/>
      <c r="G6" s="62"/>
      <c r="H6" s="62"/>
      <c r="I6" s="62"/>
      <c r="O6" s="62"/>
      <c r="P6" s="62"/>
      <c r="Q6" s="62"/>
      <c r="R6" s="62"/>
      <c r="S6" s="62"/>
      <c r="T6" s="62"/>
      <c r="U6" s="62"/>
      <c r="V6" s="73"/>
      <c r="W6" s="62"/>
      <c r="X6" s="62"/>
      <c r="Y6" s="62"/>
      <c r="Z6" s="62"/>
    </row>
    <row r="7" spans="1:26" s="55" customFormat="1" ht="14.25" x14ac:dyDescent="0.2">
      <c r="A7" s="38"/>
      <c r="B7" s="21"/>
      <c r="C7" s="85"/>
      <c r="D7" s="63"/>
      <c r="E7" s="63"/>
      <c r="F7" s="63"/>
      <c r="G7" s="63"/>
      <c r="H7" s="63"/>
      <c r="I7" s="63"/>
      <c r="O7" s="63"/>
      <c r="P7" s="63"/>
      <c r="Q7" s="63"/>
      <c r="R7" s="63"/>
      <c r="S7" s="62"/>
      <c r="T7" s="63"/>
      <c r="U7" s="63"/>
      <c r="V7" s="74"/>
      <c r="W7" s="62"/>
      <c r="X7" s="63"/>
      <c r="Y7" s="299" t="s">
        <v>314</v>
      </c>
      <c r="Z7" s="62"/>
    </row>
    <row r="8" spans="1:26" s="55" customFormat="1" ht="15" thickBot="1" x14ac:dyDescent="0.25">
      <c r="A8" s="38"/>
      <c r="B8" s="21"/>
      <c r="C8" s="63">
        <v>1.1000000000000001</v>
      </c>
      <c r="D8" s="63" t="s">
        <v>180</v>
      </c>
      <c r="E8" s="63"/>
      <c r="F8" s="63"/>
      <c r="G8" s="63"/>
      <c r="H8" s="63"/>
      <c r="I8" s="63"/>
      <c r="O8" s="63"/>
      <c r="P8" s="63"/>
      <c r="Q8" s="63"/>
      <c r="R8" s="63"/>
      <c r="S8" s="62"/>
      <c r="T8" s="63"/>
      <c r="U8" s="63"/>
      <c r="V8" s="74"/>
      <c r="W8" s="62"/>
      <c r="X8" s="63"/>
      <c r="Y8" s="300"/>
      <c r="Z8" s="62"/>
    </row>
    <row r="9" spans="1:26" s="55" customFormat="1" ht="15" thickTop="1" x14ac:dyDescent="0.2">
      <c r="A9" s="38"/>
      <c r="B9" s="21"/>
      <c r="C9" s="85"/>
      <c r="D9" s="290" t="s">
        <v>941</v>
      </c>
      <c r="E9" s="291"/>
      <c r="F9" s="291"/>
      <c r="G9" s="291"/>
      <c r="H9" s="291"/>
      <c r="I9" s="291"/>
      <c r="J9" s="291"/>
      <c r="K9" s="291"/>
      <c r="L9" s="291"/>
      <c r="M9" s="291"/>
      <c r="N9" s="291"/>
      <c r="O9" s="291"/>
      <c r="P9" s="291"/>
      <c r="Q9" s="291"/>
      <c r="R9" s="292"/>
      <c r="S9" s="62"/>
      <c r="T9" s="63"/>
      <c r="U9" s="63"/>
      <c r="V9" s="74"/>
      <c r="W9" s="62"/>
      <c r="X9" s="63"/>
      <c r="Y9" s="300"/>
      <c r="Z9" s="62"/>
    </row>
    <row r="10" spans="1:26" s="55" customFormat="1" ht="14.25" x14ac:dyDescent="0.2">
      <c r="A10" s="38"/>
      <c r="B10" s="21"/>
      <c r="C10" s="85"/>
      <c r="D10" s="293"/>
      <c r="E10" s="294"/>
      <c r="F10" s="294"/>
      <c r="G10" s="294"/>
      <c r="H10" s="294"/>
      <c r="I10" s="294"/>
      <c r="J10" s="294"/>
      <c r="K10" s="294"/>
      <c r="L10" s="294"/>
      <c r="M10" s="294"/>
      <c r="N10" s="294"/>
      <c r="O10" s="294"/>
      <c r="P10" s="294"/>
      <c r="Q10" s="294"/>
      <c r="R10" s="295"/>
      <c r="S10" s="62"/>
      <c r="T10" s="63"/>
      <c r="U10" s="63"/>
      <c r="V10" s="74"/>
      <c r="W10" s="62"/>
      <c r="X10" s="63"/>
      <c r="Y10" s="300"/>
      <c r="Z10" s="62"/>
    </row>
    <row r="11" spans="1:26" s="55" customFormat="1" ht="14.25" x14ac:dyDescent="0.2">
      <c r="A11" s="38"/>
      <c r="B11" s="21"/>
      <c r="C11" s="85"/>
      <c r="D11" s="293"/>
      <c r="E11" s="294"/>
      <c r="F11" s="294"/>
      <c r="G11" s="294"/>
      <c r="H11" s="294"/>
      <c r="I11" s="294"/>
      <c r="J11" s="294"/>
      <c r="K11" s="294"/>
      <c r="L11" s="294"/>
      <c r="M11" s="294"/>
      <c r="N11" s="294"/>
      <c r="O11" s="294"/>
      <c r="P11" s="294"/>
      <c r="Q11" s="294"/>
      <c r="R11" s="295"/>
      <c r="S11" s="62"/>
      <c r="T11" s="63"/>
      <c r="U11" s="63"/>
      <c r="V11" s="74"/>
      <c r="W11" s="62"/>
      <c r="X11" s="63"/>
      <c r="Y11" s="300"/>
      <c r="Z11" s="62"/>
    </row>
    <row r="12" spans="1:26" s="55" customFormat="1" ht="15" thickBot="1" x14ac:dyDescent="0.25">
      <c r="A12" s="38"/>
      <c r="B12" s="21"/>
      <c r="C12" s="85"/>
      <c r="D12" s="296"/>
      <c r="E12" s="297"/>
      <c r="F12" s="297"/>
      <c r="G12" s="297"/>
      <c r="H12" s="297"/>
      <c r="I12" s="297"/>
      <c r="J12" s="297"/>
      <c r="K12" s="297"/>
      <c r="L12" s="297"/>
      <c r="M12" s="297"/>
      <c r="N12" s="297"/>
      <c r="O12" s="297"/>
      <c r="P12" s="297"/>
      <c r="Q12" s="297"/>
      <c r="R12" s="298"/>
      <c r="S12" s="62"/>
      <c r="T12" s="63"/>
      <c r="U12" s="63"/>
      <c r="V12" s="74"/>
      <c r="W12" s="62"/>
      <c r="X12" s="63"/>
      <c r="Y12" s="300"/>
      <c r="Z12" s="62"/>
    </row>
    <row r="13" spans="1:26" s="55" customFormat="1" ht="15" thickTop="1" x14ac:dyDescent="0.2">
      <c r="A13" s="38"/>
      <c r="B13" s="21"/>
      <c r="C13" s="85"/>
      <c r="D13" s="63"/>
      <c r="E13" s="63"/>
      <c r="F13" s="63"/>
      <c r="G13" s="63"/>
      <c r="H13" s="63"/>
      <c r="I13" s="63"/>
      <c r="O13" s="63"/>
      <c r="P13" s="63"/>
      <c r="Q13" s="63"/>
      <c r="R13" s="63"/>
      <c r="S13" s="62"/>
      <c r="T13" s="63"/>
      <c r="U13" s="63"/>
      <c r="V13" s="74"/>
      <c r="W13" s="62"/>
      <c r="X13" s="63"/>
      <c r="Y13" s="300"/>
      <c r="Z13" s="62"/>
    </row>
    <row r="14" spans="1:26" s="55" customFormat="1" ht="14.25" x14ac:dyDescent="0.2">
      <c r="A14" s="38"/>
      <c r="B14" s="21"/>
      <c r="C14" s="85"/>
      <c r="D14" s="63"/>
      <c r="E14" s="63"/>
      <c r="F14" s="63"/>
      <c r="G14" s="63"/>
      <c r="H14" s="63"/>
      <c r="I14" s="63"/>
      <c r="O14" s="63"/>
      <c r="P14" s="63"/>
      <c r="Q14" s="63"/>
      <c r="R14" s="63"/>
      <c r="S14" s="62"/>
      <c r="T14" s="63"/>
      <c r="U14" s="63"/>
      <c r="V14" s="74"/>
      <c r="W14" s="62"/>
      <c r="X14" s="63"/>
      <c r="Y14" s="300"/>
      <c r="Z14" s="62"/>
    </row>
    <row r="15" spans="1:26" s="75" customFormat="1" ht="16.149999999999999" customHeight="1" x14ac:dyDescent="0.2">
      <c r="A15" s="46"/>
      <c r="B15" s="21"/>
      <c r="C15" s="224">
        <v>1.2</v>
      </c>
      <c r="D15" s="273" t="s">
        <v>612</v>
      </c>
      <c r="E15" s="273"/>
      <c r="F15" s="273"/>
      <c r="G15" s="273"/>
      <c r="H15" s="273"/>
      <c r="I15" s="273"/>
      <c r="J15" s="273"/>
      <c r="K15" s="273"/>
      <c r="L15" s="273"/>
      <c r="M15" s="273"/>
      <c r="N15" s="273"/>
      <c r="O15" s="273"/>
      <c r="P15" s="273"/>
      <c r="Q15" s="273"/>
      <c r="R15" s="273"/>
      <c r="S15" s="52"/>
      <c r="T15" s="51"/>
      <c r="U15" s="51"/>
      <c r="V15" s="51"/>
      <c r="W15" s="62"/>
      <c r="X15" s="63"/>
      <c r="Y15" s="300"/>
      <c r="Z15" s="62"/>
    </row>
    <row r="16" spans="1:26" s="75" customFormat="1" ht="14.25" x14ac:dyDescent="0.2">
      <c r="A16" s="46"/>
      <c r="B16" s="21"/>
      <c r="C16" s="224"/>
      <c r="D16" s="224"/>
      <c r="E16" s="224"/>
      <c r="F16" s="224"/>
      <c r="G16" s="224"/>
      <c r="H16" s="224"/>
      <c r="I16" s="224"/>
      <c r="J16" s="224"/>
      <c r="K16" s="224"/>
      <c r="L16" s="224"/>
      <c r="M16" s="224"/>
      <c r="N16" s="224"/>
      <c r="O16" s="224"/>
      <c r="P16" s="224"/>
      <c r="Q16" s="224"/>
      <c r="R16" s="224"/>
      <c r="S16" s="53"/>
      <c r="T16" s="224"/>
      <c r="U16" s="224"/>
      <c r="V16" s="224"/>
      <c r="W16" s="62"/>
      <c r="X16" s="63"/>
      <c r="Y16" s="300"/>
      <c r="Z16" s="62"/>
    </row>
    <row r="17" spans="1:26" s="96" customFormat="1" ht="15.75" thickBot="1" x14ac:dyDescent="0.3">
      <c r="A17" s="91"/>
      <c r="B17" s="47"/>
      <c r="C17" s="92"/>
      <c r="D17" s="82"/>
      <c r="E17" s="59"/>
      <c r="F17" s="186">
        <v>42460</v>
      </c>
      <c r="G17" s="187"/>
      <c r="H17" s="186">
        <v>42825</v>
      </c>
      <c r="I17" s="187"/>
      <c r="J17" s="186">
        <v>43190</v>
      </c>
      <c r="K17" s="187"/>
      <c r="L17" s="186">
        <v>43281</v>
      </c>
      <c r="M17" s="187"/>
      <c r="N17" s="186">
        <v>43373</v>
      </c>
      <c r="O17" s="187"/>
      <c r="P17" s="186">
        <v>43465</v>
      </c>
      <c r="Q17" s="59"/>
      <c r="R17" s="59"/>
      <c r="S17" s="94"/>
      <c r="T17" s="59"/>
      <c r="U17" s="59"/>
      <c r="V17" s="95"/>
      <c r="W17" s="94"/>
      <c r="X17" s="59"/>
      <c r="Y17" s="300"/>
      <c r="Z17" s="94"/>
    </row>
    <row r="18" spans="1:26" s="75" customFormat="1" ht="15.75" thickTop="1" thickBot="1" x14ac:dyDescent="0.25">
      <c r="A18" s="46"/>
      <c r="B18" s="21"/>
      <c r="C18" s="86"/>
      <c r="D18" s="224"/>
      <c r="E18" s="76"/>
      <c r="F18" s="64"/>
      <c r="G18" s="76"/>
      <c r="H18" s="64"/>
      <c r="I18" s="76"/>
      <c r="J18" s="64">
        <v>1025</v>
      </c>
      <c r="K18" s="76"/>
      <c r="L18" s="64">
        <v>1025</v>
      </c>
      <c r="M18" s="55"/>
      <c r="N18" s="64">
        <v>1025</v>
      </c>
      <c r="O18" s="63"/>
      <c r="P18" s="64">
        <v>1025</v>
      </c>
      <c r="Q18" s="63"/>
      <c r="R18" s="63"/>
      <c r="S18" s="62"/>
      <c r="T18" s="282" t="s">
        <v>918</v>
      </c>
      <c r="U18" s="283"/>
      <c r="V18" s="284"/>
      <c r="W18" s="62"/>
      <c r="X18" s="63"/>
      <c r="Y18" s="300"/>
      <c r="Z18" s="62"/>
    </row>
    <row r="19" spans="1:26" s="55" customFormat="1" ht="15" thickTop="1" x14ac:dyDescent="0.2">
      <c r="A19" s="38"/>
      <c r="B19" s="21"/>
      <c r="C19" s="63"/>
      <c r="D19" s="224"/>
      <c r="E19" s="76"/>
      <c r="F19" s="77"/>
      <c r="G19" s="76"/>
      <c r="H19" s="77"/>
      <c r="I19" s="76"/>
      <c r="J19" s="77"/>
      <c r="K19" s="76"/>
      <c r="L19" s="77"/>
      <c r="N19" s="77"/>
      <c r="O19" s="63"/>
      <c r="P19" s="77"/>
      <c r="Q19" s="63"/>
      <c r="R19" s="63"/>
      <c r="S19" s="62"/>
      <c r="T19" s="222"/>
      <c r="U19" s="222"/>
      <c r="V19" s="222"/>
      <c r="W19" s="62"/>
      <c r="X19" s="63"/>
      <c r="Y19" s="300"/>
      <c r="Z19" s="63"/>
    </row>
    <row r="20" spans="1:26" s="55" customFormat="1" ht="15.4" customHeight="1" x14ac:dyDescent="0.2">
      <c r="A20" s="38"/>
      <c r="B20" s="21"/>
      <c r="C20" s="63"/>
      <c r="D20" s="242"/>
      <c r="E20" s="242"/>
      <c r="F20" s="242"/>
      <c r="G20" s="242"/>
      <c r="H20" s="242"/>
      <c r="I20" s="242"/>
      <c r="J20" s="242"/>
      <c r="K20" s="242"/>
      <c r="L20" s="242"/>
      <c r="M20" s="242"/>
      <c r="N20" s="242"/>
      <c r="O20" s="242"/>
      <c r="P20" s="242"/>
      <c r="Q20" s="242"/>
      <c r="R20" s="242"/>
      <c r="S20" s="62"/>
      <c r="T20" s="222"/>
      <c r="U20" s="222"/>
      <c r="V20" s="222"/>
      <c r="W20" s="62"/>
      <c r="X20" s="63"/>
      <c r="Y20" s="300"/>
      <c r="Z20" s="63"/>
    </row>
    <row r="21" spans="1:26" s="55" customFormat="1" ht="15.4" customHeight="1" thickBot="1" x14ac:dyDescent="0.25">
      <c r="A21" s="38"/>
      <c r="B21" s="21"/>
      <c r="C21" s="63">
        <v>1.3</v>
      </c>
      <c r="D21" s="26" t="s">
        <v>468</v>
      </c>
      <c r="E21" s="242"/>
      <c r="F21" s="242"/>
      <c r="G21" s="242"/>
      <c r="H21" s="242"/>
      <c r="I21" s="242"/>
      <c r="J21" s="242"/>
      <c r="K21" s="242"/>
      <c r="L21" s="242"/>
      <c r="M21" s="242"/>
      <c r="N21" s="242"/>
      <c r="O21" s="242"/>
      <c r="P21" s="242"/>
      <c r="Q21" s="242"/>
      <c r="R21" s="242"/>
      <c r="S21" s="62"/>
      <c r="T21" s="222"/>
      <c r="U21" s="222"/>
      <c r="V21" s="222"/>
      <c r="W21" s="62"/>
      <c r="X21" s="63"/>
      <c r="Y21" s="300"/>
      <c r="Z21" s="63"/>
    </row>
    <row r="22" spans="1:26" s="55" customFormat="1" ht="15.4" customHeight="1" thickTop="1" x14ac:dyDescent="0.2">
      <c r="A22" s="38"/>
      <c r="B22" s="21"/>
      <c r="C22" s="63"/>
      <c r="D22" s="290" t="s">
        <v>919</v>
      </c>
      <c r="E22" s="291"/>
      <c r="F22" s="291"/>
      <c r="G22" s="291"/>
      <c r="H22" s="291"/>
      <c r="I22" s="291"/>
      <c r="J22" s="291"/>
      <c r="K22" s="291"/>
      <c r="L22" s="291"/>
      <c r="M22" s="291"/>
      <c r="N22" s="291"/>
      <c r="O22" s="291"/>
      <c r="P22" s="291"/>
      <c r="Q22" s="291"/>
      <c r="R22" s="292"/>
      <c r="S22" s="62"/>
      <c r="T22" s="222"/>
      <c r="U22" s="222"/>
      <c r="V22" s="222"/>
      <c r="W22" s="62"/>
      <c r="X22" s="63"/>
      <c r="Y22" s="300"/>
      <c r="Z22" s="63"/>
    </row>
    <row r="23" spans="1:26" s="55" customFormat="1" ht="15.4" customHeight="1" x14ac:dyDescent="0.2">
      <c r="A23" s="38"/>
      <c r="B23" s="21"/>
      <c r="C23" s="63"/>
      <c r="D23" s="293"/>
      <c r="E23" s="294"/>
      <c r="F23" s="294"/>
      <c r="G23" s="294"/>
      <c r="H23" s="294"/>
      <c r="I23" s="294"/>
      <c r="J23" s="294"/>
      <c r="K23" s="294"/>
      <c r="L23" s="294"/>
      <c r="M23" s="294"/>
      <c r="N23" s="294"/>
      <c r="O23" s="294"/>
      <c r="P23" s="294"/>
      <c r="Q23" s="294"/>
      <c r="R23" s="295"/>
      <c r="S23" s="62"/>
      <c r="T23" s="222"/>
      <c r="U23" s="222"/>
      <c r="V23" s="222"/>
      <c r="W23" s="62"/>
      <c r="X23" s="63"/>
      <c r="Y23" s="300"/>
      <c r="Z23" s="63"/>
    </row>
    <row r="24" spans="1:26" s="55" customFormat="1" ht="15.4" customHeight="1" x14ac:dyDescent="0.2">
      <c r="A24" s="38"/>
      <c r="B24" s="21"/>
      <c r="C24" s="63"/>
      <c r="D24" s="293"/>
      <c r="E24" s="294"/>
      <c r="F24" s="294"/>
      <c r="G24" s="294"/>
      <c r="H24" s="294"/>
      <c r="I24" s="294"/>
      <c r="J24" s="294"/>
      <c r="K24" s="294"/>
      <c r="L24" s="294"/>
      <c r="M24" s="294"/>
      <c r="N24" s="294"/>
      <c r="O24" s="294"/>
      <c r="P24" s="294"/>
      <c r="Q24" s="294"/>
      <c r="R24" s="295"/>
      <c r="S24" s="62"/>
      <c r="T24" s="222"/>
      <c r="U24" s="222"/>
      <c r="V24" s="222"/>
      <c r="W24" s="62"/>
      <c r="X24" s="63"/>
      <c r="Y24" s="300"/>
      <c r="Z24" s="63"/>
    </row>
    <row r="25" spans="1:26" s="55" customFormat="1" ht="15.4" customHeight="1" thickBot="1" x14ac:dyDescent="0.25">
      <c r="A25" s="38"/>
      <c r="B25" s="21"/>
      <c r="C25" s="63"/>
      <c r="D25" s="296"/>
      <c r="E25" s="297"/>
      <c r="F25" s="297"/>
      <c r="G25" s="297"/>
      <c r="H25" s="297"/>
      <c r="I25" s="297"/>
      <c r="J25" s="297"/>
      <c r="K25" s="297"/>
      <c r="L25" s="297"/>
      <c r="M25" s="297"/>
      <c r="N25" s="297"/>
      <c r="O25" s="297"/>
      <c r="P25" s="297"/>
      <c r="Q25" s="297"/>
      <c r="R25" s="298"/>
      <c r="S25" s="62"/>
      <c r="T25" s="222"/>
      <c r="U25" s="222"/>
      <c r="V25" s="222"/>
      <c r="W25" s="62"/>
      <c r="X25" s="63"/>
      <c r="Y25" s="300"/>
      <c r="Z25" s="63"/>
    </row>
    <row r="26" spans="1:26" s="55" customFormat="1" ht="15.4" customHeight="1" thickTop="1" thickBot="1" x14ac:dyDescent="0.25">
      <c r="A26" s="38"/>
      <c r="B26" s="21"/>
      <c r="C26" s="63"/>
      <c r="D26" s="242"/>
      <c r="E26" s="242"/>
      <c r="F26" s="242"/>
      <c r="G26" s="242"/>
      <c r="H26" s="242"/>
      <c r="I26" s="242"/>
      <c r="J26" s="242"/>
      <c r="K26" s="242"/>
      <c r="L26" s="242"/>
      <c r="M26" s="242"/>
      <c r="N26" s="242"/>
      <c r="O26" s="242"/>
      <c r="P26" s="242"/>
      <c r="Q26" s="242"/>
      <c r="R26" s="242"/>
      <c r="S26" s="62"/>
      <c r="T26" s="222"/>
      <c r="U26" s="222"/>
      <c r="V26" s="222"/>
      <c r="W26" s="62"/>
      <c r="X26" s="63"/>
      <c r="Y26" s="300"/>
      <c r="Z26" s="63"/>
    </row>
    <row r="27" spans="1:26" s="55" customFormat="1" ht="15.4" customHeight="1" thickTop="1" thickBot="1" x14ac:dyDescent="0.25">
      <c r="A27" s="38"/>
      <c r="B27" s="21"/>
      <c r="C27" s="63">
        <v>1.4</v>
      </c>
      <c r="D27" s="237" t="s">
        <v>467</v>
      </c>
      <c r="E27" s="242"/>
      <c r="F27" s="242"/>
      <c r="G27" s="242"/>
      <c r="H27" s="242"/>
      <c r="I27" s="242"/>
      <c r="J27" s="242"/>
      <c r="K27" s="242"/>
      <c r="L27" s="246" t="s">
        <v>56</v>
      </c>
      <c r="M27" s="242"/>
      <c r="N27" s="242"/>
      <c r="O27" s="242"/>
      <c r="P27" s="242"/>
      <c r="Q27" s="242"/>
      <c r="R27" s="242"/>
      <c r="S27" s="62"/>
      <c r="T27" s="282"/>
      <c r="U27" s="283"/>
      <c r="V27" s="284"/>
      <c r="W27" s="62"/>
      <c r="X27" s="63"/>
      <c r="Y27" s="300"/>
      <c r="Z27" s="63"/>
    </row>
    <row r="28" spans="1:26" s="55" customFormat="1" ht="15.4" customHeight="1" thickTop="1" x14ac:dyDescent="0.2">
      <c r="A28" s="38"/>
      <c r="B28" s="21"/>
      <c r="C28" s="63"/>
      <c r="D28" s="242"/>
      <c r="E28" s="242"/>
      <c r="F28" s="242"/>
      <c r="G28" s="242"/>
      <c r="H28" s="242"/>
      <c r="I28" s="242"/>
      <c r="J28" s="242"/>
      <c r="K28" s="242"/>
      <c r="L28" s="242"/>
      <c r="M28" s="242"/>
      <c r="N28" s="242"/>
      <c r="O28" s="242"/>
      <c r="P28" s="242"/>
      <c r="Q28" s="242"/>
      <c r="R28" s="242"/>
      <c r="S28" s="62"/>
      <c r="T28" s="222"/>
      <c r="U28" s="222"/>
      <c r="V28" s="222"/>
      <c r="W28" s="62"/>
      <c r="X28" s="63"/>
      <c r="Y28" s="300"/>
      <c r="Z28" s="63"/>
    </row>
    <row r="29" spans="1:26" s="55" customFormat="1" ht="15.4" customHeight="1" x14ac:dyDescent="0.2">
      <c r="A29" s="38"/>
      <c r="B29" s="21"/>
      <c r="C29" s="63">
        <v>1.5</v>
      </c>
      <c r="D29" s="237" t="s">
        <v>184</v>
      </c>
      <c r="E29" s="242"/>
      <c r="F29" s="242"/>
      <c r="G29" s="242"/>
      <c r="H29" s="242"/>
      <c r="I29" s="242"/>
      <c r="J29" s="242"/>
      <c r="K29" s="242"/>
      <c r="L29" s="242"/>
      <c r="M29" s="242"/>
      <c r="N29" s="242"/>
      <c r="O29" s="242"/>
      <c r="P29" s="242"/>
      <c r="Q29" s="242"/>
      <c r="R29" s="242"/>
      <c r="S29" s="62"/>
      <c r="T29" s="222"/>
      <c r="U29" s="222"/>
      <c r="V29" s="222"/>
      <c r="W29" s="62"/>
      <c r="X29" s="63"/>
      <c r="Y29" s="300"/>
      <c r="Z29" s="63"/>
    </row>
    <row r="30" spans="1:26" s="55" customFormat="1" ht="15.4" customHeight="1" thickBot="1" x14ac:dyDescent="0.25">
      <c r="A30" s="38"/>
      <c r="B30" s="21"/>
      <c r="C30" s="63"/>
      <c r="D30" s="242"/>
      <c r="E30" s="242"/>
      <c r="F30" s="242"/>
      <c r="G30" s="242"/>
      <c r="H30" s="242"/>
      <c r="I30" s="242"/>
      <c r="J30" s="242"/>
      <c r="K30" s="242"/>
      <c r="L30" s="242"/>
      <c r="M30" s="242"/>
      <c r="N30" s="242"/>
      <c r="O30" s="242"/>
      <c r="P30" s="242"/>
      <c r="Q30" s="242"/>
      <c r="R30" s="242"/>
      <c r="S30" s="62"/>
      <c r="T30" s="222"/>
      <c r="U30" s="222"/>
      <c r="V30" s="222"/>
      <c r="W30" s="62"/>
      <c r="X30" s="63"/>
      <c r="Y30" s="300"/>
      <c r="Z30" s="63"/>
    </row>
    <row r="31" spans="1:26" s="55" customFormat="1" ht="15.4" customHeight="1" thickTop="1" x14ac:dyDescent="0.2">
      <c r="A31" s="38"/>
      <c r="B31" s="21"/>
      <c r="C31" s="63"/>
      <c r="D31" s="290"/>
      <c r="E31" s="291"/>
      <c r="F31" s="291"/>
      <c r="G31" s="291"/>
      <c r="H31" s="291"/>
      <c r="I31" s="291"/>
      <c r="J31" s="291"/>
      <c r="K31" s="291"/>
      <c r="L31" s="291"/>
      <c r="M31" s="291"/>
      <c r="N31" s="291"/>
      <c r="O31" s="291"/>
      <c r="P31" s="291"/>
      <c r="Q31" s="291"/>
      <c r="R31" s="292"/>
      <c r="S31" s="62"/>
      <c r="T31" s="222"/>
      <c r="U31" s="222"/>
      <c r="V31" s="222"/>
      <c r="W31" s="62"/>
      <c r="X31" s="63"/>
      <c r="Y31" s="300"/>
      <c r="Z31" s="63"/>
    </row>
    <row r="32" spans="1:26" s="55" customFormat="1" ht="15.4" customHeight="1" x14ac:dyDescent="0.2">
      <c r="A32" s="38"/>
      <c r="B32" s="21"/>
      <c r="C32" s="63"/>
      <c r="D32" s="293"/>
      <c r="E32" s="294"/>
      <c r="F32" s="294"/>
      <c r="G32" s="294"/>
      <c r="H32" s="294"/>
      <c r="I32" s="294"/>
      <c r="J32" s="294"/>
      <c r="K32" s="294"/>
      <c r="L32" s="294"/>
      <c r="M32" s="294"/>
      <c r="N32" s="294"/>
      <c r="O32" s="294"/>
      <c r="P32" s="294"/>
      <c r="Q32" s="294"/>
      <c r="R32" s="295"/>
      <c r="S32" s="62"/>
      <c r="T32" s="222"/>
      <c r="U32" s="222"/>
      <c r="V32" s="222"/>
      <c r="W32" s="62"/>
      <c r="X32" s="63"/>
      <c r="Y32" s="300"/>
      <c r="Z32" s="63"/>
    </row>
    <row r="33" spans="1:26" s="55" customFormat="1" ht="15.4" customHeight="1" x14ac:dyDescent="0.2">
      <c r="A33" s="38"/>
      <c r="B33" s="21"/>
      <c r="C33" s="63"/>
      <c r="D33" s="293"/>
      <c r="E33" s="294"/>
      <c r="F33" s="294"/>
      <c r="G33" s="294"/>
      <c r="H33" s="294"/>
      <c r="I33" s="294"/>
      <c r="J33" s="294"/>
      <c r="K33" s="294"/>
      <c r="L33" s="294"/>
      <c r="M33" s="294"/>
      <c r="N33" s="294"/>
      <c r="O33" s="294"/>
      <c r="P33" s="294"/>
      <c r="Q33" s="294"/>
      <c r="R33" s="295"/>
      <c r="S33" s="62"/>
      <c r="T33" s="222"/>
      <c r="U33" s="222"/>
      <c r="V33" s="222"/>
      <c r="W33" s="62"/>
      <c r="X33" s="63"/>
      <c r="Y33" s="300"/>
      <c r="Z33" s="63"/>
    </row>
    <row r="34" spans="1:26" s="55" customFormat="1" ht="15.4" customHeight="1" thickBot="1" x14ac:dyDescent="0.25">
      <c r="A34" s="38"/>
      <c r="B34" s="21"/>
      <c r="C34" s="63"/>
      <c r="D34" s="296"/>
      <c r="E34" s="297"/>
      <c r="F34" s="297"/>
      <c r="G34" s="297"/>
      <c r="H34" s="297"/>
      <c r="I34" s="297"/>
      <c r="J34" s="297"/>
      <c r="K34" s="297"/>
      <c r="L34" s="297"/>
      <c r="M34" s="297"/>
      <c r="N34" s="297"/>
      <c r="O34" s="297"/>
      <c r="P34" s="297"/>
      <c r="Q34" s="297"/>
      <c r="R34" s="298"/>
      <c r="S34" s="62"/>
      <c r="T34" s="222"/>
      <c r="U34" s="222"/>
      <c r="V34" s="222"/>
      <c r="W34" s="62"/>
      <c r="X34" s="63"/>
      <c r="Y34" s="300"/>
      <c r="Z34" s="63"/>
    </row>
    <row r="35" spans="1:26" s="55" customFormat="1" ht="15.4" customHeight="1" thickTop="1" x14ac:dyDescent="0.2">
      <c r="A35" s="38"/>
      <c r="B35" s="21"/>
      <c r="C35" s="63"/>
      <c r="D35" s="242"/>
      <c r="E35" s="242"/>
      <c r="F35" s="242"/>
      <c r="G35" s="242"/>
      <c r="H35" s="242"/>
      <c r="I35" s="242"/>
      <c r="J35" s="242"/>
      <c r="K35" s="242"/>
      <c r="L35" s="242"/>
      <c r="M35" s="242"/>
      <c r="N35" s="242"/>
      <c r="O35" s="242"/>
      <c r="P35" s="242"/>
      <c r="Q35" s="242"/>
      <c r="R35" s="242"/>
      <c r="S35" s="62"/>
      <c r="T35" s="222"/>
      <c r="U35" s="222"/>
      <c r="V35" s="222"/>
      <c r="W35" s="62"/>
      <c r="X35" s="63"/>
      <c r="Y35" s="300"/>
      <c r="Z35" s="63"/>
    </row>
    <row r="36" spans="1:26" s="55" customFormat="1" ht="15.4" customHeight="1" x14ac:dyDescent="0.2">
      <c r="A36" s="38"/>
      <c r="B36" s="21"/>
      <c r="C36" s="63"/>
      <c r="D36" s="242"/>
      <c r="E36" s="242"/>
      <c r="F36" s="242"/>
      <c r="G36" s="242"/>
      <c r="H36" s="242"/>
      <c r="I36" s="242"/>
      <c r="J36" s="242"/>
      <c r="K36" s="242"/>
      <c r="L36" s="242"/>
      <c r="M36" s="242"/>
      <c r="N36" s="242"/>
      <c r="O36" s="242"/>
      <c r="P36" s="242"/>
      <c r="Q36" s="242"/>
      <c r="R36" s="242"/>
      <c r="S36" s="62"/>
      <c r="T36" s="222"/>
      <c r="U36" s="222"/>
      <c r="W36" s="62"/>
      <c r="X36" s="63"/>
      <c r="Y36" s="300"/>
      <c r="Z36" s="63"/>
    </row>
    <row r="37" spans="1:26" s="55" customFormat="1" ht="15.4" customHeight="1" x14ac:dyDescent="0.2">
      <c r="A37" s="38"/>
      <c r="B37" s="21"/>
      <c r="C37" s="63">
        <v>1.6</v>
      </c>
      <c r="D37" s="237" t="s">
        <v>871</v>
      </c>
      <c r="E37" s="242"/>
      <c r="F37" s="242"/>
      <c r="G37" s="242"/>
      <c r="H37" s="242"/>
      <c r="I37" s="242"/>
      <c r="J37" s="242"/>
      <c r="K37" s="242"/>
      <c r="L37" s="242"/>
      <c r="M37" s="242"/>
      <c r="N37" s="242"/>
      <c r="O37" s="242"/>
      <c r="P37" s="242"/>
      <c r="Q37" s="242"/>
      <c r="R37" s="242"/>
      <c r="S37" s="62"/>
      <c r="T37" s="222"/>
      <c r="U37" s="222"/>
      <c r="V37" s="222"/>
      <c r="W37" s="62"/>
      <c r="X37" s="63"/>
      <c r="Y37" s="300"/>
      <c r="Z37" s="63"/>
    </row>
    <row r="38" spans="1:26" s="55" customFormat="1" ht="15.4" customHeight="1" x14ac:dyDescent="0.2">
      <c r="A38" s="38"/>
      <c r="B38" s="21"/>
      <c r="C38" s="63"/>
      <c r="D38" s="237"/>
      <c r="E38" s="242"/>
      <c r="F38" s="242"/>
      <c r="G38" s="242"/>
      <c r="H38" s="242"/>
      <c r="I38" s="242"/>
      <c r="J38" s="242"/>
      <c r="K38" s="242"/>
      <c r="L38" s="242"/>
      <c r="M38" s="242"/>
      <c r="N38" s="242"/>
      <c r="O38" s="242"/>
      <c r="P38" s="242"/>
      <c r="Q38" s="242"/>
      <c r="R38" s="242"/>
      <c r="S38" s="62"/>
      <c r="T38" s="222"/>
      <c r="U38" s="222"/>
      <c r="V38" s="222"/>
      <c r="W38" s="62"/>
      <c r="X38" s="63"/>
      <c r="Y38" s="300"/>
      <c r="Z38" s="63"/>
    </row>
    <row r="39" spans="1:26" s="55" customFormat="1" ht="55.9" customHeight="1" thickBot="1" x14ac:dyDescent="0.3">
      <c r="A39" s="38"/>
      <c r="B39" s="21"/>
      <c r="C39" s="63"/>
      <c r="D39" s="237"/>
      <c r="E39" s="242"/>
      <c r="F39" s="93" t="s">
        <v>177</v>
      </c>
      <c r="G39" s="59"/>
      <c r="H39" s="93" t="s">
        <v>176</v>
      </c>
      <c r="I39" s="59"/>
      <c r="J39" s="93" t="s">
        <v>61</v>
      </c>
      <c r="K39" s="59"/>
      <c r="L39" s="93" t="s">
        <v>171</v>
      </c>
      <c r="M39" s="59"/>
      <c r="N39" s="93" t="s">
        <v>178</v>
      </c>
      <c r="O39" s="59"/>
      <c r="P39" s="93" t="s">
        <v>179</v>
      </c>
      <c r="Q39" s="242"/>
      <c r="R39" s="242"/>
      <c r="S39" s="62"/>
      <c r="T39" s="222"/>
      <c r="U39" s="222"/>
      <c r="V39" s="222"/>
      <c r="W39" s="62"/>
      <c r="X39" s="63"/>
      <c r="Y39" s="300"/>
      <c r="Z39" s="63"/>
    </row>
    <row r="40" spans="1:26" s="55" customFormat="1" ht="15.4" customHeight="1" thickTop="1" thickBot="1" x14ac:dyDescent="0.25">
      <c r="A40" s="38"/>
      <c r="B40" s="21"/>
      <c r="C40" s="63"/>
      <c r="D40" s="237"/>
      <c r="E40" s="242"/>
      <c r="F40" s="64"/>
      <c r="G40" s="76"/>
      <c r="H40" s="64"/>
      <c r="I40" s="76"/>
      <c r="J40" s="64"/>
      <c r="K40" s="76"/>
      <c r="L40" s="64"/>
      <c r="N40" s="64"/>
      <c r="O40" s="63"/>
      <c r="P40" s="64"/>
      <c r="Q40" s="242"/>
      <c r="R40" s="242"/>
      <c r="S40" s="62"/>
      <c r="T40" s="282" t="s">
        <v>920</v>
      </c>
      <c r="U40" s="283"/>
      <c r="V40" s="284"/>
      <c r="W40" s="62"/>
      <c r="X40" s="63"/>
      <c r="Y40" s="300"/>
      <c r="Z40" s="63"/>
    </row>
    <row r="41" spans="1:26" s="55" customFormat="1" ht="15.4" customHeight="1" thickTop="1" x14ac:dyDescent="0.2">
      <c r="A41" s="38"/>
      <c r="B41" s="21"/>
      <c r="C41" s="63"/>
      <c r="D41" s="242"/>
      <c r="E41" s="242"/>
      <c r="F41" s="242"/>
      <c r="G41" s="242"/>
      <c r="H41" s="242"/>
      <c r="I41" s="242"/>
      <c r="J41" s="242"/>
      <c r="K41" s="242"/>
      <c r="L41" s="242"/>
      <c r="M41" s="242"/>
      <c r="N41" s="242"/>
      <c r="O41" s="242"/>
      <c r="P41" s="242"/>
      <c r="Q41" s="242"/>
      <c r="R41" s="242"/>
      <c r="S41" s="62"/>
      <c r="T41" s="222"/>
      <c r="U41" s="222"/>
      <c r="V41" s="222"/>
      <c r="W41" s="62"/>
      <c r="X41" s="63"/>
      <c r="Y41" s="300"/>
      <c r="Z41" s="63"/>
    </row>
    <row r="42" spans="1:26" s="55" customFormat="1" ht="15" customHeight="1" x14ac:dyDescent="0.2">
      <c r="A42" s="38"/>
      <c r="B42" s="21"/>
      <c r="C42" s="63">
        <v>1.7</v>
      </c>
      <c r="D42" s="20" t="s">
        <v>183</v>
      </c>
      <c r="E42" s="242"/>
      <c r="F42" s="242"/>
      <c r="G42" s="242"/>
      <c r="H42" s="242"/>
      <c r="I42" s="242"/>
      <c r="J42" s="242"/>
      <c r="K42" s="242"/>
      <c r="L42" s="242"/>
      <c r="M42" s="242"/>
      <c r="N42" s="242"/>
      <c r="O42" s="242"/>
      <c r="P42" s="242"/>
      <c r="Q42" s="242"/>
      <c r="R42" s="242"/>
      <c r="S42" s="62"/>
      <c r="T42" s="222"/>
      <c r="U42" s="222"/>
      <c r="V42" s="222"/>
      <c r="W42" s="62"/>
      <c r="X42" s="63"/>
      <c r="Y42" s="300"/>
      <c r="Z42" s="63"/>
    </row>
    <row r="43" spans="1:26" s="55" customFormat="1" ht="15.4" customHeight="1" x14ac:dyDescent="0.2">
      <c r="A43" s="38"/>
      <c r="B43" s="21"/>
      <c r="C43" s="63"/>
      <c r="D43" s="26"/>
      <c r="E43" s="242"/>
      <c r="F43" s="242"/>
      <c r="G43" s="242"/>
      <c r="H43" s="242"/>
      <c r="I43" s="242"/>
      <c r="J43" s="242"/>
      <c r="K43" s="242"/>
      <c r="L43" s="242"/>
      <c r="M43" s="242"/>
      <c r="N43" s="242"/>
      <c r="O43" s="242"/>
      <c r="P43" s="242"/>
      <c r="Q43" s="242"/>
      <c r="R43" s="242"/>
      <c r="S43" s="62"/>
      <c r="T43" s="222"/>
      <c r="U43" s="222"/>
      <c r="V43" s="222"/>
      <c r="W43" s="62"/>
      <c r="X43" s="63"/>
      <c r="Y43" s="300"/>
      <c r="Z43" s="63"/>
    </row>
    <row r="44" spans="1:26" s="55" customFormat="1" ht="60.4" customHeight="1" thickBot="1" x14ac:dyDescent="0.3">
      <c r="A44" s="38"/>
      <c r="B44" s="21"/>
      <c r="C44" s="63"/>
      <c r="D44" s="26"/>
      <c r="E44" s="242"/>
      <c r="F44" s="93" t="s">
        <v>177</v>
      </c>
      <c r="G44" s="59"/>
      <c r="H44" s="93" t="s">
        <v>176</v>
      </c>
      <c r="I44" s="59"/>
      <c r="J44" s="93" t="s">
        <v>61</v>
      </c>
      <c r="K44" s="59"/>
      <c r="L44" s="93" t="s">
        <v>171</v>
      </c>
      <c r="M44" s="59"/>
      <c r="N44" s="93" t="s">
        <v>178</v>
      </c>
      <c r="O44" s="59"/>
      <c r="P44" s="93" t="s">
        <v>179</v>
      </c>
      <c r="Q44" s="242"/>
      <c r="R44" s="242"/>
      <c r="S44" s="62"/>
      <c r="T44" s="222"/>
      <c r="U44" s="222"/>
      <c r="V44" s="222"/>
      <c r="W44" s="62"/>
      <c r="X44" s="63"/>
      <c r="Y44" s="300"/>
      <c r="Z44" s="63"/>
    </row>
    <row r="45" spans="1:26" s="55" customFormat="1" ht="15.4" customHeight="1" thickTop="1" thickBot="1" x14ac:dyDescent="0.25">
      <c r="A45" s="38"/>
      <c r="B45" s="21"/>
      <c r="C45" s="63"/>
      <c r="D45" s="26"/>
      <c r="E45" s="242"/>
      <c r="F45" s="247"/>
      <c r="G45" s="76"/>
      <c r="H45" s="247"/>
      <c r="I45" s="76"/>
      <c r="J45" s="247"/>
      <c r="K45" s="76"/>
      <c r="L45" s="247"/>
      <c r="N45" s="247"/>
      <c r="O45" s="63"/>
      <c r="P45" s="247"/>
      <c r="Q45" s="242"/>
      <c r="R45" s="242"/>
      <c r="S45" s="62"/>
      <c r="T45" s="282" t="s">
        <v>921</v>
      </c>
      <c r="U45" s="283"/>
      <c r="V45" s="284"/>
      <c r="W45" s="62"/>
      <c r="X45" s="63"/>
      <c r="Y45" s="300"/>
      <c r="Z45" s="63"/>
    </row>
    <row r="46" spans="1:26" s="55" customFormat="1" ht="15.4" customHeight="1" thickTop="1" x14ac:dyDescent="0.2">
      <c r="A46" s="38"/>
      <c r="B46" s="21"/>
      <c r="C46" s="63"/>
      <c r="D46" s="26"/>
      <c r="E46" s="242"/>
      <c r="F46" s="238"/>
      <c r="G46" s="76"/>
      <c r="H46" s="238"/>
      <c r="I46" s="76"/>
      <c r="J46" s="238"/>
      <c r="K46" s="76"/>
      <c r="L46" s="238"/>
      <c r="N46" s="238"/>
      <c r="O46" s="63"/>
      <c r="P46" s="238"/>
      <c r="Q46" s="242"/>
      <c r="R46" s="242"/>
      <c r="S46" s="62"/>
      <c r="T46" s="222"/>
      <c r="U46" s="222"/>
      <c r="V46" s="222"/>
      <c r="W46" s="62"/>
      <c r="X46" s="63"/>
      <c r="Y46" s="300"/>
      <c r="Z46" s="63"/>
    </row>
    <row r="47" spans="1:26" s="55" customFormat="1" ht="15.4" customHeight="1" x14ac:dyDescent="0.25">
      <c r="A47" s="38"/>
      <c r="B47" s="21"/>
      <c r="C47" s="63">
        <v>1.8</v>
      </c>
      <c r="D47" s="26" t="s">
        <v>872</v>
      </c>
      <c r="E47" s="242"/>
      <c r="F47" s="238"/>
      <c r="G47" s="76"/>
      <c r="H47" s="238"/>
      <c r="I47" s="76"/>
      <c r="J47" s="238"/>
      <c r="K47" s="76"/>
      <c r="L47" s="238"/>
      <c r="N47" s="238"/>
      <c r="O47" s="63"/>
      <c r="P47" s="238"/>
      <c r="Q47" s="242"/>
      <c r="R47" s="242"/>
      <c r="S47" s="62"/>
      <c r="T47" s="222"/>
      <c r="U47" s="222"/>
      <c r="V47" s="222"/>
      <c r="W47" s="62"/>
      <c r="X47" s="63"/>
      <c r="Y47" s="300"/>
      <c r="Z47" s="63"/>
    </row>
    <row r="48" spans="1:26" s="55" customFormat="1" ht="15.4" customHeight="1" thickBot="1" x14ac:dyDescent="0.25">
      <c r="A48" s="38"/>
      <c r="B48" s="21"/>
      <c r="C48" s="63"/>
      <c r="D48" s="26"/>
      <c r="E48" s="242"/>
      <c r="F48" s="238"/>
      <c r="G48" s="76"/>
      <c r="H48" s="238"/>
      <c r="I48" s="76"/>
      <c r="J48" s="238"/>
      <c r="K48" s="76"/>
      <c r="L48" s="238"/>
      <c r="N48" s="238"/>
      <c r="O48" s="63"/>
      <c r="P48" s="238"/>
      <c r="Q48" s="242"/>
      <c r="R48" s="242"/>
      <c r="S48" s="62"/>
      <c r="T48" s="222"/>
      <c r="U48" s="222"/>
      <c r="V48" s="222"/>
      <c r="W48" s="62"/>
      <c r="X48" s="63"/>
      <c r="Y48" s="300"/>
      <c r="Z48" s="63"/>
    </row>
    <row r="49" spans="1:26" s="55" customFormat="1" ht="15.4" customHeight="1" thickTop="1" thickBot="1" x14ac:dyDescent="0.25">
      <c r="A49" s="38"/>
      <c r="B49" s="21"/>
      <c r="C49" s="63"/>
      <c r="D49" s="26" t="s">
        <v>322</v>
      </c>
      <c r="E49" s="242"/>
      <c r="F49" s="238"/>
      <c r="G49" s="76"/>
      <c r="H49" s="238"/>
      <c r="I49" s="76"/>
      <c r="J49" s="248" t="s">
        <v>55</v>
      </c>
      <c r="K49" s="76"/>
      <c r="L49" s="238"/>
      <c r="N49" s="238"/>
      <c r="O49" s="63"/>
      <c r="P49" s="238"/>
      <c r="Q49" s="242"/>
      <c r="R49" s="242"/>
      <c r="S49" s="62"/>
      <c r="T49" s="222"/>
      <c r="U49" s="222"/>
      <c r="V49" s="222"/>
      <c r="W49" s="62"/>
      <c r="X49" s="63"/>
      <c r="Y49" s="300"/>
      <c r="Z49" s="63"/>
    </row>
    <row r="50" spans="1:26" s="55" customFormat="1" ht="15.4" customHeight="1" thickTop="1" thickBot="1" x14ac:dyDescent="0.25">
      <c r="A50" s="38"/>
      <c r="B50" s="21"/>
      <c r="C50" s="63"/>
      <c r="D50" s="55" t="s">
        <v>323</v>
      </c>
      <c r="E50" s="242"/>
      <c r="F50" s="238"/>
      <c r="G50" s="76"/>
      <c r="H50" s="238"/>
      <c r="I50" s="76"/>
      <c r="J50" s="248" t="s">
        <v>56</v>
      </c>
      <c r="K50" s="76"/>
      <c r="L50" s="238"/>
      <c r="N50" s="238"/>
      <c r="O50" s="63"/>
      <c r="P50" s="238"/>
      <c r="Q50" s="242"/>
      <c r="R50" s="242"/>
      <c r="S50" s="62"/>
      <c r="T50" s="301"/>
      <c r="U50" s="301"/>
      <c r="V50" s="301"/>
      <c r="W50" s="62"/>
      <c r="X50" s="63"/>
      <c r="Y50" s="300"/>
      <c r="Z50" s="63"/>
    </row>
    <row r="51" spans="1:26" s="55" customFormat="1" ht="15.4" customHeight="1" thickTop="1" thickBot="1" x14ac:dyDescent="0.25">
      <c r="A51" s="38"/>
      <c r="B51" s="21"/>
      <c r="C51" s="63"/>
      <c r="D51" s="26" t="s">
        <v>69</v>
      </c>
      <c r="E51" s="242"/>
      <c r="F51" s="238"/>
      <c r="G51" s="76"/>
      <c r="H51" s="238"/>
      <c r="I51" s="76"/>
      <c r="J51" s="248" t="s">
        <v>55</v>
      </c>
      <c r="K51" s="76"/>
      <c r="L51" s="238"/>
      <c r="N51" s="238"/>
      <c r="O51" s="63"/>
      <c r="P51" s="238"/>
      <c r="Q51" s="242"/>
      <c r="R51" s="242"/>
      <c r="S51" s="62"/>
      <c r="T51" s="222"/>
      <c r="U51" s="222"/>
      <c r="V51" s="222"/>
      <c r="W51" s="62"/>
      <c r="X51" s="63"/>
      <c r="Y51" s="300"/>
      <c r="Z51" s="63"/>
    </row>
    <row r="52" spans="1:26" s="55" customFormat="1" ht="15.4" customHeight="1" thickTop="1" thickBot="1" x14ac:dyDescent="0.25">
      <c r="A52" s="38"/>
      <c r="B52" s="21"/>
      <c r="C52" s="63"/>
      <c r="D52" s="26" t="s">
        <v>857</v>
      </c>
      <c r="E52" s="242"/>
      <c r="F52" s="238"/>
      <c r="G52" s="76"/>
      <c r="H52" s="238"/>
      <c r="I52" s="76"/>
      <c r="J52" s="248" t="s">
        <v>56</v>
      </c>
      <c r="K52" s="76"/>
      <c r="L52" s="238"/>
      <c r="N52" s="238"/>
      <c r="O52" s="63"/>
      <c r="P52" s="238"/>
      <c r="Q52" s="242"/>
      <c r="R52" s="242"/>
      <c r="S52" s="62"/>
      <c r="T52" s="222"/>
      <c r="U52" s="222"/>
      <c r="V52" s="222"/>
      <c r="W52" s="62"/>
      <c r="X52" s="63"/>
      <c r="Y52" s="300"/>
      <c r="Z52" s="63"/>
    </row>
    <row r="53" spans="1:26" s="55" customFormat="1" ht="15.4" customHeight="1" thickTop="1" thickBot="1" x14ac:dyDescent="0.25">
      <c r="A53" s="38"/>
      <c r="B53" s="21"/>
      <c r="C53" s="63"/>
      <c r="D53" s="26" t="s">
        <v>170</v>
      </c>
      <c r="E53" s="242"/>
      <c r="F53" s="238"/>
      <c r="G53" s="76"/>
      <c r="H53" s="238"/>
      <c r="I53" s="76"/>
      <c r="J53" s="248" t="s">
        <v>56</v>
      </c>
      <c r="K53" s="76"/>
      <c r="L53" s="238"/>
      <c r="N53" s="238"/>
      <c r="O53" s="63"/>
      <c r="P53" s="238"/>
      <c r="Q53" s="242"/>
      <c r="R53" s="242"/>
      <c r="S53" s="62"/>
      <c r="T53" s="222"/>
      <c r="U53" s="222"/>
      <c r="V53" s="222"/>
      <c r="W53" s="62"/>
      <c r="X53" s="63"/>
      <c r="Y53" s="300"/>
      <c r="Z53" s="63"/>
    </row>
    <row r="54" spans="1:26" s="55" customFormat="1" ht="15.4" customHeight="1" thickTop="1" thickBot="1" x14ac:dyDescent="0.25">
      <c r="A54" s="38"/>
      <c r="B54" s="21"/>
      <c r="C54" s="63"/>
      <c r="D54" s="26" t="s">
        <v>57</v>
      </c>
      <c r="E54" s="242"/>
      <c r="F54" s="238"/>
      <c r="G54" s="76"/>
      <c r="H54" s="238"/>
      <c r="I54" s="76"/>
      <c r="J54" s="248" t="s">
        <v>56</v>
      </c>
      <c r="K54" s="76"/>
      <c r="L54" s="238"/>
      <c r="N54" s="238"/>
      <c r="O54" s="63"/>
      <c r="P54" s="238"/>
      <c r="Q54" s="242"/>
      <c r="R54" s="242"/>
      <c r="S54" s="62"/>
      <c r="T54" s="301"/>
      <c r="U54" s="301"/>
      <c r="V54" s="301"/>
      <c r="W54" s="62"/>
      <c r="X54" s="63"/>
      <c r="Y54" s="300"/>
      <c r="Z54" s="63"/>
    </row>
    <row r="55" spans="1:26" s="55" customFormat="1" ht="15.4" customHeight="1" thickTop="1" x14ac:dyDescent="0.2">
      <c r="A55" s="38"/>
      <c r="B55" s="21"/>
      <c r="C55" s="63"/>
      <c r="D55" s="26"/>
      <c r="E55" s="242"/>
      <c r="F55" s="238"/>
      <c r="G55" s="76"/>
      <c r="H55" s="238"/>
      <c r="I55" s="76"/>
      <c r="J55" s="239"/>
      <c r="K55" s="76"/>
      <c r="L55" s="238"/>
      <c r="N55" s="238"/>
      <c r="O55" s="63"/>
      <c r="P55" s="238"/>
      <c r="Q55" s="242"/>
      <c r="R55" s="242"/>
      <c r="S55" s="62"/>
      <c r="T55" s="222"/>
      <c r="U55" s="222"/>
      <c r="V55" s="222"/>
      <c r="W55" s="62"/>
      <c r="X55" s="63"/>
      <c r="Y55" s="300"/>
      <c r="Z55" s="63"/>
    </row>
    <row r="56" spans="1:26" s="55" customFormat="1" ht="15.4" customHeight="1" x14ac:dyDescent="0.2">
      <c r="A56" s="38"/>
      <c r="B56" s="21"/>
      <c r="C56" s="63">
        <v>1.9</v>
      </c>
      <c r="D56" s="26" t="s">
        <v>893</v>
      </c>
      <c r="E56" s="242"/>
      <c r="F56" s="238"/>
      <c r="G56" s="76"/>
      <c r="H56" s="238"/>
      <c r="I56" s="76"/>
      <c r="J56" s="239"/>
      <c r="K56" s="76"/>
      <c r="L56" s="238"/>
      <c r="N56" s="238"/>
      <c r="O56" s="63"/>
      <c r="P56" s="238"/>
      <c r="Q56" s="242"/>
      <c r="R56" s="242"/>
      <c r="S56" s="62"/>
      <c r="T56" s="222"/>
      <c r="U56" s="222"/>
      <c r="V56" s="222"/>
      <c r="W56" s="62"/>
      <c r="X56" s="63"/>
      <c r="Y56" s="300"/>
      <c r="Z56" s="63"/>
    </row>
    <row r="57" spans="1:26" s="55" customFormat="1" ht="15.4" customHeight="1" thickBot="1" x14ac:dyDescent="0.25">
      <c r="A57" s="38"/>
      <c r="B57" s="21"/>
      <c r="C57" s="63"/>
      <c r="D57" s="26"/>
      <c r="E57" s="242"/>
      <c r="F57" s="238"/>
      <c r="G57" s="76"/>
      <c r="H57" s="238"/>
      <c r="I57" s="76"/>
      <c r="J57" s="239"/>
      <c r="K57" s="76"/>
      <c r="L57" s="238"/>
      <c r="N57" s="238"/>
      <c r="O57" s="63"/>
      <c r="P57" s="238"/>
      <c r="Q57" s="242"/>
      <c r="R57" s="242"/>
      <c r="S57" s="62"/>
      <c r="T57" s="222"/>
      <c r="U57" s="222"/>
      <c r="V57" s="222"/>
      <c r="W57" s="62"/>
      <c r="X57" s="63"/>
      <c r="Y57" s="300"/>
      <c r="Z57" s="63"/>
    </row>
    <row r="58" spans="1:26" s="55" customFormat="1" ht="15.4" customHeight="1" thickTop="1" x14ac:dyDescent="0.2">
      <c r="A58" s="38"/>
      <c r="B58" s="21"/>
      <c r="C58" s="63"/>
      <c r="D58" s="290"/>
      <c r="E58" s="291"/>
      <c r="F58" s="291"/>
      <c r="G58" s="291"/>
      <c r="H58" s="291"/>
      <c r="I58" s="291"/>
      <c r="J58" s="291"/>
      <c r="K58" s="291"/>
      <c r="L58" s="291"/>
      <c r="M58" s="291"/>
      <c r="N58" s="291"/>
      <c r="O58" s="291"/>
      <c r="P58" s="291"/>
      <c r="Q58" s="291"/>
      <c r="R58" s="292"/>
      <c r="S58" s="62"/>
      <c r="T58" s="222"/>
      <c r="U58" s="222"/>
      <c r="V58" s="222"/>
      <c r="W58" s="62"/>
      <c r="X58" s="63"/>
      <c r="Y58" s="300"/>
      <c r="Z58" s="63"/>
    </row>
    <row r="59" spans="1:26" s="55" customFormat="1" ht="15.4" customHeight="1" x14ac:dyDescent="0.2">
      <c r="A59" s="38"/>
      <c r="B59" s="21"/>
      <c r="C59" s="63"/>
      <c r="D59" s="293"/>
      <c r="E59" s="294"/>
      <c r="F59" s="294"/>
      <c r="G59" s="294"/>
      <c r="H59" s="294"/>
      <c r="I59" s="294"/>
      <c r="J59" s="294"/>
      <c r="K59" s="294"/>
      <c r="L59" s="294"/>
      <c r="M59" s="294"/>
      <c r="N59" s="294"/>
      <c r="O59" s="294"/>
      <c r="P59" s="294"/>
      <c r="Q59" s="294"/>
      <c r="R59" s="295"/>
      <c r="S59" s="62"/>
      <c r="T59" s="222"/>
      <c r="U59" s="222"/>
      <c r="V59" s="222"/>
      <c r="W59" s="62"/>
      <c r="X59" s="63"/>
      <c r="Y59" s="300"/>
      <c r="Z59" s="63"/>
    </row>
    <row r="60" spans="1:26" s="55" customFormat="1" ht="15.4" customHeight="1" x14ac:dyDescent="0.2">
      <c r="A60" s="38"/>
      <c r="B60" s="21"/>
      <c r="C60" s="63"/>
      <c r="D60" s="293"/>
      <c r="E60" s="294"/>
      <c r="F60" s="294"/>
      <c r="G60" s="294"/>
      <c r="H60" s="294"/>
      <c r="I60" s="294"/>
      <c r="J60" s="294"/>
      <c r="K60" s="294"/>
      <c r="L60" s="294"/>
      <c r="M60" s="294"/>
      <c r="N60" s="294"/>
      <c r="O60" s="294"/>
      <c r="P60" s="294"/>
      <c r="Q60" s="294"/>
      <c r="R60" s="295"/>
      <c r="S60" s="62"/>
      <c r="T60" s="222"/>
      <c r="U60" s="222"/>
      <c r="V60" s="222"/>
      <c r="W60" s="62"/>
      <c r="X60" s="63"/>
      <c r="Y60" s="300"/>
      <c r="Z60" s="63"/>
    </row>
    <row r="61" spans="1:26" s="55" customFormat="1" ht="15.4" customHeight="1" thickBot="1" x14ac:dyDescent="0.25">
      <c r="A61" s="38"/>
      <c r="B61" s="21"/>
      <c r="C61" s="63"/>
      <c r="D61" s="296"/>
      <c r="E61" s="297"/>
      <c r="F61" s="297"/>
      <c r="G61" s="297"/>
      <c r="H61" s="297"/>
      <c r="I61" s="297"/>
      <c r="J61" s="297"/>
      <c r="K61" s="297"/>
      <c r="L61" s="297"/>
      <c r="M61" s="297"/>
      <c r="N61" s="297"/>
      <c r="O61" s="297"/>
      <c r="P61" s="297"/>
      <c r="Q61" s="297"/>
      <c r="R61" s="298"/>
      <c r="S61" s="62"/>
      <c r="T61" s="222"/>
      <c r="U61" s="222"/>
      <c r="V61" s="222"/>
      <c r="W61" s="62"/>
      <c r="X61" s="63"/>
      <c r="Y61" s="300"/>
      <c r="Z61" s="63"/>
    </row>
    <row r="62" spans="1:26" s="55" customFormat="1" ht="15.4" customHeight="1" thickTop="1" x14ac:dyDescent="0.2">
      <c r="A62" s="38"/>
      <c r="B62" s="21"/>
      <c r="C62" s="63"/>
      <c r="D62" s="242"/>
      <c r="E62" s="242"/>
      <c r="F62" s="242"/>
      <c r="G62" s="242"/>
      <c r="H62" s="242"/>
      <c r="I62" s="242"/>
      <c r="J62" s="242"/>
      <c r="K62" s="242"/>
      <c r="L62" s="242"/>
      <c r="M62" s="242"/>
      <c r="N62" s="242"/>
      <c r="O62" s="242"/>
      <c r="P62" s="242"/>
      <c r="Q62" s="242"/>
      <c r="R62" s="242"/>
      <c r="S62" s="62"/>
      <c r="T62" s="222"/>
      <c r="U62" s="222"/>
      <c r="V62" s="222"/>
      <c r="W62" s="62"/>
      <c r="X62" s="63"/>
      <c r="Y62" s="300"/>
      <c r="Z62" s="63"/>
    </row>
    <row r="63" spans="1:26" s="72" customFormat="1" ht="15.4" customHeight="1" x14ac:dyDescent="0.2">
      <c r="A63" s="48"/>
      <c r="B63" s="105" t="s">
        <v>187</v>
      </c>
      <c r="C63" s="104"/>
      <c r="D63" s="240"/>
      <c r="E63" s="240"/>
      <c r="F63" s="240"/>
      <c r="G63" s="240"/>
      <c r="H63" s="240"/>
      <c r="I63" s="240"/>
      <c r="J63" s="240"/>
      <c r="K63" s="240"/>
      <c r="L63" s="240"/>
      <c r="M63" s="240"/>
      <c r="N63" s="240"/>
      <c r="O63" s="240"/>
      <c r="P63" s="240"/>
      <c r="Q63" s="240"/>
      <c r="R63" s="240"/>
      <c r="S63" s="62"/>
      <c r="T63" s="241"/>
      <c r="U63" s="241"/>
      <c r="V63" s="241"/>
      <c r="W63" s="62"/>
      <c r="X63" s="62"/>
      <c r="Y63" s="65"/>
      <c r="Z63" s="62"/>
    </row>
    <row r="64" spans="1:26" s="55" customFormat="1" ht="15.4" customHeight="1" x14ac:dyDescent="0.2">
      <c r="A64" s="38"/>
      <c r="B64" s="21"/>
      <c r="C64" s="63"/>
      <c r="D64" s="199" t="s">
        <v>276</v>
      </c>
      <c r="E64" s="242"/>
      <c r="F64" s="242"/>
      <c r="G64" s="242"/>
      <c r="H64" s="242"/>
      <c r="I64" s="242"/>
      <c r="J64" s="242"/>
      <c r="K64" s="242"/>
      <c r="L64" s="242"/>
      <c r="M64" s="242"/>
      <c r="N64" s="242"/>
      <c r="O64" s="242"/>
      <c r="P64" s="242"/>
      <c r="Q64" s="242"/>
      <c r="R64" s="242"/>
      <c r="S64" s="62"/>
      <c r="T64" s="222"/>
      <c r="U64" s="222"/>
      <c r="V64" s="222"/>
      <c r="W64" s="62"/>
      <c r="X64" s="63"/>
      <c r="Y64" s="299" t="s">
        <v>891</v>
      </c>
      <c r="Z64" s="63"/>
    </row>
    <row r="65" spans="1:26" s="55" customFormat="1" ht="15.4" customHeight="1" thickBot="1" x14ac:dyDescent="0.25">
      <c r="A65" s="38"/>
      <c r="B65" s="21"/>
      <c r="C65" s="108">
        <v>1.1000000000000001</v>
      </c>
      <c r="D65" s="237" t="s">
        <v>174</v>
      </c>
      <c r="E65" s="242"/>
      <c r="F65" s="242"/>
      <c r="G65" s="242"/>
      <c r="H65" s="242"/>
      <c r="I65" s="242"/>
      <c r="J65" s="242"/>
      <c r="K65" s="242"/>
      <c r="L65" s="242"/>
      <c r="M65" s="242"/>
      <c r="N65" s="242"/>
      <c r="O65" s="242"/>
      <c r="P65" s="242"/>
      <c r="Q65" s="242"/>
      <c r="R65" s="242"/>
      <c r="S65" s="62"/>
      <c r="T65" s="222"/>
      <c r="U65" s="222"/>
      <c r="V65" s="222"/>
      <c r="W65" s="62"/>
      <c r="X65" s="63"/>
      <c r="Y65" s="300"/>
      <c r="Z65" s="63"/>
    </row>
    <row r="66" spans="1:26" s="55" customFormat="1" ht="15.4" customHeight="1" thickTop="1" x14ac:dyDescent="0.2">
      <c r="A66" s="38"/>
      <c r="B66" s="21"/>
      <c r="C66" s="63"/>
      <c r="D66" s="302" t="str">
        <f>IFERROR(INDEX(Definitions!A1:BB5,MATCH('1. Effectiveness'!D64,Definitions!H1:H5,0),MATCH('Contact details'!$I$7,Definitions!A1:BB1,0)),"")</f>
        <v>High Risk Premises are defined in ECFRS utilising a risk assessment process. The likelihood of an event is assessed based upon IRS Incident Data and compliance levels of Supplementary Line Numbers (SLN's). The severity of impact of a fire in that premises is then considered in relation to six criteria (firefighter safety, safety of relevant persons, Environment, community, heritage and economic impact). Based upon previous 4 years data.</v>
      </c>
      <c r="E66" s="303"/>
      <c r="F66" s="303"/>
      <c r="G66" s="303"/>
      <c r="H66" s="303"/>
      <c r="I66" s="303"/>
      <c r="J66" s="303"/>
      <c r="K66" s="303"/>
      <c r="L66" s="303"/>
      <c r="M66" s="303"/>
      <c r="N66" s="303"/>
      <c r="O66" s="303"/>
      <c r="P66" s="303"/>
      <c r="Q66" s="303"/>
      <c r="R66" s="304"/>
      <c r="S66" s="62"/>
      <c r="T66" s="222"/>
      <c r="U66" s="222"/>
      <c r="V66" s="222"/>
      <c r="W66" s="62"/>
      <c r="X66" s="63"/>
      <c r="Y66" s="300"/>
      <c r="Z66" s="63"/>
    </row>
    <row r="67" spans="1:26" s="55" customFormat="1" ht="15.4" customHeight="1" x14ac:dyDescent="0.2">
      <c r="A67" s="38"/>
      <c r="B67" s="21"/>
      <c r="C67" s="63"/>
      <c r="D67" s="305"/>
      <c r="E67" s="306"/>
      <c r="F67" s="306"/>
      <c r="G67" s="306"/>
      <c r="H67" s="306"/>
      <c r="I67" s="306"/>
      <c r="J67" s="306"/>
      <c r="K67" s="306"/>
      <c r="L67" s="306"/>
      <c r="M67" s="306"/>
      <c r="N67" s="306"/>
      <c r="O67" s="306"/>
      <c r="P67" s="306"/>
      <c r="Q67" s="306"/>
      <c r="R67" s="307"/>
      <c r="S67" s="62"/>
      <c r="T67" s="222"/>
      <c r="U67" s="222"/>
      <c r="V67" s="222"/>
      <c r="W67" s="62"/>
      <c r="X67" s="63"/>
      <c r="Y67" s="300"/>
      <c r="Z67" s="63"/>
    </row>
    <row r="68" spans="1:26" s="55" customFormat="1" ht="15.4" customHeight="1" x14ac:dyDescent="0.2">
      <c r="A68" s="38"/>
      <c r="B68" s="21"/>
      <c r="C68" s="63"/>
      <c r="D68" s="305"/>
      <c r="E68" s="306"/>
      <c r="F68" s="306"/>
      <c r="G68" s="306"/>
      <c r="H68" s="306"/>
      <c r="I68" s="306"/>
      <c r="J68" s="306"/>
      <c r="K68" s="306"/>
      <c r="L68" s="306"/>
      <c r="M68" s="306"/>
      <c r="N68" s="306"/>
      <c r="O68" s="306"/>
      <c r="P68" s="306"/>
      <c r="Q68" s="306"/>
      <c r="R68" s="307"/>
      <c r="S68" s="62"/>
      <c r="T68" s="222"/>
      <c r="U68" s="222"/>
      <c r="V68" s="222"/>
      <c r="W68" s="62"/>
      <c r="X68" s="63"/>
      <c r="Y68" s="300"/>
      <c r="Z68" s="63"/>
    </row>
    <row r="69" spans="1:26" s="55" customFormat="1" ht="15.4" customHeight="1" x14ac:dyDescent="0.2">
      <c r="A69" s="38"/>
      <c r="B69" s="21"/>
      <c r="C69" s="63"/>
      <c r="D69" s="305"/>
      <c r="E69" s="306"/>
      <c r="F69" s="306"/>
      <c r="G69" s="306"/>
      <c r="H69" s="306"/>
      <c r="I69" s="306"/>
      <c r="J69" s="306"/>
      <c r="K69" s="306"/>
      <c r="L69" s="306"/>
      <c r="M69" s="306"/>
      <c r="N69" s="306"/>
      <c r="O69" s="306"/>
      <c r="P69" s="306"/>
      <c r="Q69" s="306"/>
      <c r="R69" s="307"/>
      <c r="S69" s="62"/>
      <c r="T69" s="222"/>
      <c r="U69" s="222"/>
      <c r="V69" s="222"/>
      <c r="W69" s="62"/>
      <c r="X69" s="63"/>
      <c r="Y69" s="300"/>
      <c r="Z69" s="63"/>
    </row>
    <row r="70" spans="1:26" s="55" customFormat="1" ht="15.4" customHeight="1" x14ac:dyDescent="0.2">
      <c r="A70" s="38"/>
      <c r="B70" s="21"/>
      <c r="C70" s="63"/>
      <c r="D70" s="305"/>
      <c r="E70" s="306"/>
      <c r="F70" s="306"/>
      <c r="G70" s="306"/>
      <c r="H70" s="306"/>
      <c r="I70" s="306"/>
      <c r="J70" s="306"/>
      <c r="K70" s="306"/>
      <c r="L70" s="306"/>
      <c r="M70" s="306"/>
      <c r="N70" s="306"/>
      <c r="O70" s="306"/>
      <c r="P70" s="306"/>
      <c r="Q70" s="306"/>
      <c r="R70" s="307"/>
      <c r="S70" s="62"/>
      <c r="T70" s="222"/>
      <c r="U70" s="222"/>
      <c r="V70" s="222"/>
      <c r="W70" s="62"/>
      <c r="X70" s="63"/>
      <c r="Y70" s="300"/>
      <c r="Z70" s="63"/>
    </row>
    <row r="71" spans="1:26" s="55" customFormat="1" ht="15.4" customHeight="1" x14ac:dyDescent="0.2">
      <c r="A71" s="38"/>
      <c r="B71" s="21"/>
      <c r="C71" s="63"/>
      <c r="D71" s="305"/>
      <c r="E71" s="306"/>
      <c r="F71" s="306"/>
      <c r="G71" s="306"/>
      <c r="H71" s="306"/>
      <c r="I71" s="306"/>
      <c r="J71" s="306"/>
      <c r="K71" s="306"/>
      <c r="L71" s="306"/>
      <c r="M71" s="306"/>
      <c r="N71" s="306"/>
      <c r="O71" s="306"/>
      <c r="P71" s="306"/>
      <c r="Q71" s="306"/>
      <c r="R71" s="307"/>
      <c r="S71" s="62"/>
      <c r="T71" s="222"/>
      <c r="U71" s="222"/>
      <c r="V71" s="222"/>
      <c r="W71" s="62"/>
      <c r="X71" s="63"/>
      <c r="Y71" s="300"/>
      <c r="Z71" s="63"/>
    </row>
    <row r="72" spans="1:26" s="55" customFormat="1" ht="15.4" customHeight="1" x14ac:dyDescent="0.2">
      <c r="A72" s="38"/>
      <c r="B72" s="21"/>
      <c r="C72" s="63"/>
      <c r="D72" s="305"/>
      <c r="E72" s="306"/>
      <c r="F72" s="306"/>
      <c r="G72" s="306"/>
      <c r="H72" s="306"/>
      <c r="I72" s="306"/>
      <c r="J72" s="306"/>
      <c r="K72" s="306"/>
      <c r="L72" s="306"/>
      <c r="M72" s="306"/>
      <c r="N72" s="306"/>
      <c r="O72" s="306"/>
      <c r="P72" s="306"/>
      <c r="Q72" s="306"/>
      <c r="R72" s="307"/>
      <c r="S72" s="62"/>
      <c r="T72" s="222"/>
      <c r="U72" s="222"/>
      <c r="V72" s="222"/>
      <c r="W72" s="62"/>
      <c r="X72" s="63"/>
      <c r="Y72" s="300"/>
      <c r="Z72" s="63"/>
    </row>
    <row r="73" spans="1:26" s="55" customFormat="1" ht="15.4" customHeight="1" thickBot="1" x14ac:dyDescent="0.25">
      <c r="A73" s="38"/>
      <c r="B73" s="21"/>
      <c r="C73" s="63"/>
      <c r="D73" s="308"/>
      <c r="E73" s="309"/>
      <c r="F73" s="309"/>
      <c r="G73" s="309"/>
      <c r="H73" s="309"/>
      <c r="I73" s="309"/>
      <c r="J73" s="309"/>
      <c r="K73" s="309"/>
      <c r="L73" s="309"/>
      <c r="M73" s="309"/>
      <c r="N73" s="309"/>
      <c r="O73" s="309"/>
      <c r="P73" s="309"/>
      <c r="Q73" s="309"/>
      <c r="R73" s="310"/>
      <c r="S73" s="62"/>
      <c r="T73" s="222"/>
      <c r="U73" s="222"/>
      <c r="V73" s="222"/>
      <c r="W73" s="62"/>
      <c r="X73" s="63"/>
      <c r="Y73" s="300"/>
      <c r="Z73" s="63"/>
    </row>
    <row r="74" spans="1:26" s="55" customFormat="1" ht="15.4" customHeight="1" thickTop="1" thickBot="1" x14ac:dyDescent="0.25">
      <c r="A74" s="38"/>
      <c r="B74" s="21"/>
      <c r="C74" s="63"/>
      <c r="D74" s="242"/>
      <c r="E74" s="242"/>
      <c r="F74" s="242"/>
      <c r="G74" s="242"/>
      <c r="H74" s="242"/>
      <c r="I74" s="242"/>
      <c r="J74" s="242"/>
      <c r="K74" s="242"/>
      <c r="L74" s="242"/>
      <c r="M74" s="242"/>
      <c r="N74" s="242"/>
      <c r="O74" s="242"/>
      <c r="P74" s="242"/>
      <c r="Q74" s="242"/>
      <c r="R74" s="242"/>
      <c r="S74" s="62"/>
      <c r="T74" s="222"/>
      <c r="U74" s="222"/>
      <c r="V74" s="222"/>
      <c r="W74" s="62"/>
      <c r="X74" s="63"/>
      <c r="Y74" s="300"/>
      <c r="Z74" s="63"/>
    </row>
    <row r="75" spans="1:26" s="55" customFormat="1" ht="15.4" customHeight="1" thickTop="1" thickBot="1" x14ac:dyDescent="0.3">
      <c r="A75" s="38"/>
      <c r="B75" s="21"/>
      <c r="C75" s="107">
        <v>1.1100000000000001</v>
      </c>
      <c r="D75" s="59" t="s">
        <v>894</v>
      </c>
      <c r="E75" s="59"/>
      <c r="F75" s="59"/>
      <c r="G75" s="59"/>
      <c r="H75" s="59"/>
      <c r="I75" s="59"/>
      <c r="J75" s="59"/>
      <c r="K75" s="59"/>
      <c r="L75" s="59"/>
      <c r="M75" s="59"/>
      <c r="N75" s="246" t="s">
        <v>55</v>
      </c>
      <c r="O75" s="242"/>
      <c r="P75" s="242"/>
      <c r="Q75" s="242"/>
      <c r="R75" s="242"/>
      <c r="S75" s="62"/>
      <c r="T75" s="222"/>
      <c r="U75" s="222"/>
      <c r="V75" s="222"/>
      <c r="W75" s="62"/>
      <c r="X75" s="63"/>
      <c r="Y75" s="300"/>
      <c r="Z75" s="63"/>
    </row>
    <row r="76" spans="1:26" s="55" customFormat="1" ht="15.4" customHeight="1" thickTop="1" x14ac:dyDescent="0.2">
      <c r="A76" s="38"/>
      <c r="B76" s="21"/>
      <c r="C76" s="63"/>
      <c r="D76" s="242"/>
      <c r="E76" s="242"/>
      <c r="F76" s="242"/>
      <c r="G76" s="242"/>
      <c r="H76" s="242"/>
      <c r="I76" s="242"/>
      <c r="J76" s="242"/>
      <c r="K76" s="242"/>
      <c r="L76" s="242"/>
      <c r="M76" s="242"/>
      <c r="N76" s="242"/>
      <c r="O76" s="242"/>
      <c r="P76" s="242"/>
      <c r="Q76" s="242"/>
      <c r="R76" s="242"/>
      <c r="S76" s="62"/>
      <c r="T76" s="222"/>
      <c r="U76" s="222"/>
      <c r="V76" s="222"/>
      <c r="W76" s="62"/>
      <c r="X76" s="63"/>
      <c r="Y76" s="300"/>
      <c r="Z76" s="63"/>
    </row>
    <row r="77" spans="1:26" s="55" customFormat="1" ht="15.4" customHeight="1" x14ac:dyDescent="0.2">
      <c r="A77" s="38"/>
      <c r="B77" s="21"/>
      <c r="C77" s="63">
        <v>1.1200000000000001</v>
      </c>
      <c r="D77" s="237" t="s">
        <v>880</v>
      </c>
      <c r="E77" s="242"/>
      <c r="F77" s="242"/>
      <c r="G77" s="242"/>
      <c r="H77" s="242"/>
      <c r="I77" s="242"/>
      <c r="J77" s="242"/>
      <c r="K77" s="242"/>
      <c r="L77" s="242"/>
      <c r="M77" s="242"/>
      <c r="N77" s="242"/>
      <c r="O77" s="242"/>
      <c r="P77" s="242"/>
      <c r="Q77" s="242"/>
      <c r="R77" s="242"/>
      <c r="S77" s="62"/>
      <c r="T77" s="222"/>
      <c r="U77" s="222"/>
      <c r="V77" s="222"/>
      <c r="W77" s="62"/>
      <c r="X77" s="63"/>
      <c r="Y77" s="300"/>
      <c r="Z77" s="63"/>
    </row>
    <row r="78" spans="1:26" s="55" customFormat="1" ht="15.4" customHeight="1" thickBot="1" x14ac:dyDescent="0.25">
      <c r="A78" s="38"/>
      <c r="B78" s="21"/>
      <c r="C78" s="63"/>
      <c r="D78" s="242"/>
      <c r="E78" s="242"/>
      <c r="F78" s="242"/>
      <c r="G78" s="242"/>
      <c r="H78" s="242"/>
      <c r="I78" s="242"/>
      <c r="J78" s="242"/>
      <c r="K78" s="242"/>
      <c r="L78" s="242"/>
      <c r="M78" s="242"/>
      <c r="N78" s="242"/>
      <c r="O78" s="242"/>
      <c r="P78" s="242"/>
      <c r="Q78" s="242"/>
      <c r="R78" s="242"/>
      <c r="S78" s="62"/>
      <c r="T78" s="222"/>
      <c r="U78" s="222"/>
      <c r="V78" s="222"/>
      <c r="W78" s="62"/>
      <c r="X78" s="63"/>
      <c r="Y78" s="300"/>
      <c r="Z78" s="63"/>
    </row>
    <row r="79" spans="1:26" s="55" customFormat="1" ht="15.4" customHeight="1" thickTop="1" x14ac:dyDescent="0.2">
      <c r="A79" s="38"/>
      <c r="B79" s="21"/>
      <c r="C79" s="63"/>
      <c r="D79" s="290"/>
      <c r="E79" s="291"/>
      <c r="F79" s="291"/>
      <c r="G79" s="291"/>
      <c r="H79" s="291"/>
      <c r="I79" s="291"/>
      <c r="J79" s="291"/>
      <c r="K79" s="291"/>
      <c r="L79" s="291"/>
      <c r="M79" s="291"/>
      <c r="N79" s="291"/>
      <c r="O79" s="291"/>
      <c r="P79" s="291"/>
      <c r="Q79" s="291"/>
      <c r="R79" s="292"/>
      <c r="S79" s="62"/>
      <c r="T79" s="222"/>
      <c r="U79" s="222"/>
      <c r="V79" s="222"/>
      <c r="W79" s="62"/>
      <c r="X79" s="63"/>
      <c r="Y79" s="227"/>
      <c r="Z79" s="63"/>
    </row>
    <row r="80" spans="1:26" s="55" customFormat="1" ht="15.4" customHeight="1" x14ac:dyDescent="0.2">
      <c r="A80" s="38"/>
      <c r="B80" s="21"/>
      <c r="C80" s="63"/>
      <c r="D80" s="293"/>
      <c r="E80" s="294"/>
      <c r="F80" s="294"/>
      <c r="G80" s="294"/>
      <c r="H80" s="294"/>
      <c r="I80" s="294"/>
      <c r="J80" s="294"/>
      <c r="K80" s="294"/>
      <c r="L80" s="294"/>
      <c r="M80" s="294"/>
      <c r="N80" s="294"/>
      <c r="O80" s="294"/>
      <c r="P80" s="294"/>
      <c r="Q80" s="294"/>
      <c r="R80" s="295"/>
      <c r="S80" s="62"/>
      <c r="T80" s="222"/>
      <c r="U80" s="222"/>
      <c r="V80" s="222"/>
      <c r="W80" s="62"/>
      <c r="X80" s="63"/>
      <c r="Y80" s="227"/>
      <c r="Z80" s="63"/>
    </row>
    <row r="81" spans="1:26" s="55" customFormat="1" ht="15.4" customHeight="1" x14ac:dyDescent="0.2">
      <c r="A81" s="38"/>
      <c r="B81" s="21"/>
      <c r="C81" s="63"/>
      <c r="D81" s="293"/>
      <c r="E81" s="294"/>
      <c r="F81" s="294"/>
      <c r="G81" s="294"/>
      <c r="H81" s="294"/>
      <c r="I81" s="294"/>
      <c r="J81" s="294"/>
      <c r="K81" s="294"/>
      <c r="L81" s="294"/>
      <c r="M81" s="294"/>
      <c r="N81" s="294"/>
      <c r="O81" s="294"/>
      <c r="P81" s="294"/>
      <c r="Q81" s="294"/>
      <c r="R81" s="295"/>
      <c r="S81" s="62"/>
      <c r="T81" s="222"/>
      <c r="U81" s="222"/>
      <c r="V81" s="222"/>
      <c r="W81" s="62"/>
      <c r="X81" s="63"/>
      <c r="Y81" s="227"/>
      <c r="Z81" s="63"/>
    </row>
    <row r="82" spans="1:26" s="55" customFormat="1" ht="15.4" customHeight="1" thickBot="1" x14ac:dyDescent="0.25">
      <c r="A82" s="38"/>
      <c r="B82" s="21"/>
      <c r="C82" s="63"/>
      <c r="D82" s="296"/>
      <c r="E82" s="297"/>
      <c r="F82" s="297"/>
      <c r="G82" s="297"/>
      <c r="H82" s="297"/>
      <c r="I82" s="297"/>
      <c r="J82" s="297"/>
      <c r="K82" s="297"/>
      <c r="L82" s="297"/>
      <c r="M82" s="297"/>
      <c r="N82" s="297"/>
      <c r="O82" s="297"/>
      <c r="P82" s="297"/>
      <c r="Q82" s="297"/>
      <c r="R82" s="298"/>
      <c r="S82" s="62"/>
      <c r="T82" s="222"/>
      <c r="U82" s="222"/>
      <c r="V82" s="222"/>
      <c r="W82" s="62"/>
      <c r="X82" s="63"/>
      <c r="Y82" s="227"/>
      <c r="Z82" s="63"/>
    </row>
    <row r="83" spans="1:26" s="55" customFormat="1" ht="15.4" customHeight="1" thickTop="1" x14ac:dyDescent="0.2">
      <c r="A83" s="38"/>
      <c r="B83" s="21"/>
      <c r="C83" s="63"/>
      <c r="D83" s="242"/>
      <c r="E83" s="242"/>
      <c r="F83" s="242"/>
      <c r="G83" s="242"/>
      <c r="H83" s="242"/>
      <c r="I83" s="242"/>
      <c r="J83" s="242"/>
      <c r="K83" s="242"/>
      <c r="L83" s="242"/>
      <c r="M83" s="242"/>
      <c r="N83" s="242"/>
      <c r="O83" s="242"/>
      <c r="P83" s="242"/>
      <c r="Q83" s="242"/>
      <c r="R83" s="242"/>
      <c r="S83" s="62"/>
      <c r="T83" s="222"/>
      <c r="U83" s="222"/>
      <c r="V83" s="222"/>
      <c r="W83" s="62"/>
      <c r="X83" s="63"/>
      <c r="Y83" s="227"/>
      <c r="Z83" s="63"/>
    </row>
    <row r="84" spans="1:26" s="55" customFormat="1" ht="15.4" customHeight="1" x14ac:dyDescent="0.2">
      <c r="A84" s="38"/>
      <c r="B84" s="21"/>
      <c r="C84" s="63">
        <v>1.1299999999999999</v>
      </c>
      <c r="D84" s="237" t="s">
        <v>895</v>
      </c>
      <c r="E84" s="242"/>
      <c r="F84" s="242"/>
      <c r="G84" s="242"/>
      <c r="H84" s="242"/>
      <c r="I84" s="242"/>
      <c r="J84" s="242"/>
      <c r="K84" s="242"/>
      <c r="L84" s="242"/>
      <c r="M84" s="242"/>
      <c r="N84" s="242"/>
      <c r="O84" s="242"/>
      <c r="P84" s="242"/>
      <c r="Q84" s="242"/>
      <c r="R84" s="242"/>
      <c r="S84" s="62"/>
      <c r="T84" s="222"/>
      <c r="U84" s="222"/>
      <c r="V84" s="222"/>
      <c r="W84" s="62"/>
      <c r="X84" s="63"/>
      <c r="Y84" s="227"/>
      <c r="Z84" s="63"/>
    </row>
    <row r="85" spans="1:26" s="55" customFormat="1" ht="15.4" customHeight="1" x14ac:dyDescent="0.2">
      <c r="A85" s="38"/>
      <c r="B85" s="21"/>
      <c r="C85" s="63"/>
      <c r="D85" s="242"/>
      <c r="E85" s="242"/>
      <c r="F85" s="242"/>
      <c r="G85" s="242"/>
      <c r="H85" s="242"/>
      <c r="I85" s="242"/>
      <c r="J85" s="242"/>
      <c r="K85" s="242"/>
      <c r="L85" s="242"/>
      <c r="M85" s="242"/>
      <c r="N85" s="242"/>
      <c r="O85" s="242"/>
      <c r="P85" s="242"/>
      <c r="Q85" s="242"/>
      <c r="R85" s="242"/>
      <c r="S85" s="62"/>
      <c r="T85" s="222"/>
      <c r="U85" s="222"/>
      <c r="V85" s="222"/>
      <c r="W85" s="62"/>
      <c r="X85" s="63"/>
      <c r="Y85" s="227"/>
      <c r="Z85" s="63"/>
    </row>
    <row r="86" spans="1:26" s="55" customFormat="1" ht="60.4" customHeight="1" thickBot="1" x14ac:dyDescent="0.3">
      <c r="A86" s="38"/>
      <c r="B86" s="21"/>
      <c r="C86" s="63"/>
      <c r="D86" s="242"/>
      <c r="E86" s="242"/>
      <c r="F86" s="186">
        <v>43373</v>
      </c>
      <c r="G86" s="187"/>
      <c r="H86" s="186">
        <v>43465</v>
      </c>
      <c r="I86" s="242"/>
      <c r="J86" s="242"/>
      <c r="K86" s="242"/>
      <c r="L86" s="242"/>
      <c r="M86" s="242"/>
      <c r="N86" s="242"/>
      <c r="O86" s="242"/>
      <c r="P86" s="242"/>
      <c r="Q86" s="242"/>
      <c r="R86" s="242"/>
      <c r="S86" s="62"/>
      <c r="T86" s="222"/>
      <c r="U86" s="222"/>
      <c r="V86" s="222"/>
      <c r="W86" s="62"/>
      <c r="X86" s="63"/>
      <c r="Y86" s="227"/>
      <c r="Z86" s="63"/>
    </row>
    <row r="87" spans="1:26" s="55" customFormat="1" ht="15.4" customHeight="1" thickTop="1" thickBot="1" x14ac:dyDescent="0.25">
      <c r="A87" s="38"/>
      <c r="B87" s="21"/>
      <c r="C87" s="63"/>
      <c r="D87" s="242"/>
      <c r="E87" s="242"/>
      <c r="F87" s="64">
        <v>4691</v>
      </c>
      <c r="G87" s="63"/>
      <c r="H87" s="64">
        <v>4691</v>
      </c>
      <c r="I87" s="242"/>
      <c r="J87" s="242"/>
      <c r="K87" s="242"/>
      <c r="L87" s="242"/>
      <c r="M87" s="242"/>
      <c r="N87" s="242"/>
      <c r="O87" s="242"/>
      <c r="P87" s="242"/>
      <c r="Q87" s="242"/>
      <c r="R87" s="242"/>
      <c r="S87" s="62"/>
      <c r="T87" s="222"/>
      <c r="U87" s="222"/>
      <c r="V87" s="222"/>
      <c r="W87" s="62"/>
      <c r="X87" s="63"/>
      <c r="Y87" s="227"/>
      <c r="Z87" s="63"/>
    </row>
    <row r="88" spans="1:26" s="55" customFormat="1" ht="15.4" customHeight="1" thickTop="1" x14ac:dyDescent="0.2">
      <c r="A88" s="38"/>
      <c r="B88" s="21"/>
      <c r="C88" s="63"/>
      <c r="D88" s="242"/>
      <c r="E88" s="242"/>
      <c r="F88" s="242"/>
      <c r="G88" s="242"/>
      <c r="H88" s="242"/>
      <c r="I88" s="242"/>
      <c r="J88" s="242"/>
      <c r="K88" s="242"/>
      <c r="L88" s="242"/>
      <c r="M88" s="242"/>
      <c r="N88" s="242"/>
      <c r="O88" s="242"/>
      <c r="P88" s="242"/>
      <c r="Q88" s="242"/>
      <c r="R88" s="242"/>
      <c r="S88" s="62"/>
      <c r="T88" s="222"/>
      <c r="U88" s="222"/>
      <c r="V88" s="222"/>
      <c r="W88" s="62"/>
      <c r="X88" s="63"/>
      <c r="Y88" s="227"/>
      <c r="Z88" s="63"/>
    </row>
    <row r="89" spans="1:26" s="55" customFormat="1" ht="15.4" customHeight="1" x14ac:dyDescent="0.2">
      <c r="A89" s="38"/>
      <c r="B89" s="21"/>
      <c r="C89" s="63">
        <v>1.1399999999999999</v>
      </c>
      <c r="D89" s="285" t="s">
        <v>324</v>
      </c>
      <c r="E89" s="285"/>
      <c r="F89" s="285"/>
      <c r="G89" s="285"/>
      <c r="H89" s="285"/>
      <c r="I89" s="285"/>
      <c r="J89" s="285"/>
      <c r="K89" s="285"/>
      <c r="L89" s="285"/>
      <c r="M89" s="285"/>
      <c r="N89" s="285"/>
      <c r="O89" s="285"/>
      <c r="P89" s="285"/>
      <c r="Q89" s="285"/>
      <c r="R89" s="285"/>
      <c r="S89" s="62"/>
      <c r="T89" s="222"/>
      <c r="U89" s="222"/>
      <c r="V89" s="222"/>
      <c r="W89" s="62"/>
      <c r="X89" s="63"/>
      <c r="Y89" s="227"/>
      <c r="Z89" s="63"/>
    </row>
    <row r="90" spans="1:26" s="55" customFormat="1" ht="15.4" customHeight="1" x14ac:dyDescent="0.2">
      <c r="A90" s="38"/>
      <c r="B90" s="21"/>
      <c r="C90" s="63"/>
      <c r="D90" s="285"/>
      <c r="E90" s="285"/>
      <c r="F90" s="285"/>
      <c r="G90" s="285"/>
      <c r="H90" s="285"/>
      <c r="I90" s="285"/>
      <c r="J90" s="285"/>
      <c r="K90" s="285"/>
      <c r="L90" s="285"/>
      <c r="M90" s="285"/>
      <c r="N90" s="285"/>
      <c r="O90" s="285"/>
      <c r="P90" s="285"/>
      <c r="Q90" s="285"/>
      <c r="R90" s="285"/>
      <c r="S90" s="62"/>
      <c r="T90" s="222"/>
      <c r="U90" s="222"/>
      <c r="V90" s="222"/>
      <c r="W90" s="62"/>
      <c r="X90" s="63"/>
      <c r="Y90" s="227"/>
      <c r="Z90" s="63"/>
    </row>
    <row r="91" spans="1:26" s="55" customFormat="1" ht="15.4" customHeight="1" thickBot="1" x14ac:dyDescent="0.25">
      <c r="A91" s="38"/>
      <c r="B91" s="21"/>
      <c r="C91" s="63"/>
      <c r="D91" s="242"/>
      <c r="E91" s="242"/>
      <c r="F91" s="242"/>
      <c r="G91" s="242"/>
      <c r="H91" s="242"/>
      <c r="I91" s="242"/>
      <c r="J91" s="242"/>
      <c r="K91" s="242"/>
      <c r="L91" s="242"/>
      <c r="M91" s="242"/>
      <c r="N91" s="242"/>
      <c r="O91" s="242"/>
      <c r="P91" s="242"/>
      <c r="Q91" s="242"/>
      <c r="R91" s="242"/>
      <c r="S91" s="62"/>
      <c r="T91" s="222"/>
      <c r="U91" s="222"/>
      <c r="V91" s="222"/>
      <c r="W91" s="62"/>
      <c r="X91" s="63"/>
      <c r="Y91" s="227"/>
      <c r="Z91" s="63"/>
    </row>
    <row r="92" spans="1:26" s="55" customFormat="1" ht="15.4" customHeight="1" thickTop="1" x14ac:dyDescent="0.2">
      <c r="A92" s="38"/>
      <c r="B92" s="21"/>
      <c r="C92" s="63"/>
      <c r="D92" s="290" t="s">
        <v>922</v>
      </c>
      <c r="E92" s="291"/>
      <c r="F92" s="291"/>
      <c r="G92" s="291"/>
      <c r="H92" s="291"/>
      <c r="I92" s="291"/>
      <c r="J92" s="291"/>
      <c r="K92" s="291"/>
      <c r="L92" s="291"/>
      <c r="M92" s="291"/>
      <c r="N92" s="291"/>
      <c r="O92" s="291"/>
      <c r="P92" s="291"/>
      <c r="Q92" s="291"/>
      <c r="R92" s="292"/>
      <c r="S92" s="62"/>
      <c r="T92" s="222"/>
      <c r="U92" s="222"/>
      <c r="V92" s="222"/>
      <c r="W92" s="62"/>
      <c r="X92" s="63"/>
      <c r="Y92" s="227"/>
      <c r="Z92" s="63"/>
    </row>
    <row r="93" spans="1:26" s="55" customFormat="1" ht="15.4" customHeight="1" x14ac:dyDescent="0.2">
      <c r="A93" s="38"/>
      <c r="B93" s="21"/>
      <c r="C93" s="63"/>
      <c r="D93" s="293"/>
      <c r="E93" s="294"/>
      <c r="F93" s="294"/>
      <c r="G93" s="294"/>
      <c r="H93" s="294"/>
      <c r="I93" s="294"/>
      <c r="J93" s="294"/>
      <c r="K93" s="294"/>
      <c r="L93" s="294"/>
      <c r="M93" s="294"/>
      <c r="N93" s="294"/>
      <c r="O93" s="294"/>
      <c r="P93" s="294"/>
      <c r="Q93" s="294"/>
      <c r="R93" s="295"/>
      <c r="S93" s="62"/>
      <c r="T93" s="222"/>
      <c r="U93" s="222"/>
      <c r="V93" s="222"/>
      <c r="W93" s="62"/>
      <c r="X93" s="63"/>
      <c r="Y93" s="227"/>
      <c r="Z93" s="63"/>
    </row>
    <row r="94" spans="1:26" s="55" customFormat="1" ht="15.4" customHeight="1" x14ac:dyDescent="0.2">
      <c r="A94" s="38"/>
      <c r="B94" s="21"/>
      <c r="C94" s="63"/>
      <c r="D94" s="293"/>
      <c r="E94" s="294"/>
      <c r="F94" s="294"/>
      <c r="G94" s="294"/>
      <c r="H94" s="294"/>
      <c r="I94" s="294"/>
      <c r="J94" s="294"/>
      <c r="K94" s="294"/>
      <c r="L94" s="294"/>
      <c r="M94" s="294"/>
      <c r="N94" s="294"/>
      <c r="O94" s="294"/>
      <c r="P94" s="294"/>
      <c r="Q94" s="294"/>
      <c r="R94" s="295"/>
      <c r="S94" s="62"/>
      <c r="T94" s="222"/>
      <c r="U94" s="222"/>
      <c r="V94" s="222"/>
      <c r="W94" s="62"/>
      <c r="X94" s="63"/>
      <c r="Y94" s="227"/>
      <c r="Z94" s="63"/>
    </row>
    <row r="95" spans="1:26" s="55" customFormat="1" ht="15.4" customHeight="1" thickBot="1" x14ac:dyDescent="0.25">
      <c r="A95" s="38"/>
      <c r="B95" s="21"/>
      <c r="C95" s="63"/>
      <c r="D95" s="296"/>
      <c r="E95" s="297"/>
      <c r="F95" s="297"/>
      <c r="G95" s="297"/>
      <c r="H95" s="297"/>
      <c r="I95" s="297"/>
      <c r="J95" s="297"/>
      <c r="K95" s="297"/>
      <c r="L95" s="297"/>
      <c r="M95" s="297"/>
      <c r="N95" s="297"/>
      <c r="O95" s="297"/>
      <c r="P95" s="297"/>
      <c r="Q95" s="297"/>
      <c r="R95" s="298"/>
      <c r="S95" s="62"/>
      <c r="T95" s="222"/>
      <c r="U95" s="222"/>
      <c r="V95" s="222"/>
      <c r="W95" s="62"/>
      <c r="X95" s="63"/>
      <c r="Y95" s="227"/>
      <c r="Z95" s="63"/>
    </row>
    <row r="96" spans="1:26" s="55" customFormat="1" ht="15.4" customHeight="1" thickTop="1" x14ac:dyDescent="0.2">
      <c r="A96" s="38"/>
      <c r="B96" s="21"/>
      <c r="C96" s="63"/>
      <c r="D96" s="242"/>
      <c r="E96" s="242"/>
      <c r="F96" s="242"/>
      <c r="G96" s="242"/>
      <c r="H96" s="242"/>
      <c r="I96" s="242"/>
      <c r="J96" s="242"/>
      <c r="K96" s="242"/>
      <c r="L96" s="242"/>
      <c r="M96" s="242"/>
      <c r="N96" s="242"/>
      <c r="O96" s="242"/>
      <c r="P96" s="242"/>
      <c r="Q96" s="242"/>
      <c r="R96" s="242"/>
      <c r="S96" s="62"/>
      <c r="T96" s="222"/>
      <c r="U96" s="222"/>
      <c r="V96" s="222"/>
      <c r="W96" s="62"/>
      <c r="X96" s="63"/>
      <c r="Y96" s="227"/>
      <c r="Z96" s="63"/>
    </row>
    <row r="97" spans="1:26" s="55" customFormat="1" ht="15.4" customHeight="1" x14ac:dyDescent="0.2">
      <c r="A97" s="38"/>
      <c r="B97" s="21"/>
      <c r="C97" s="63">
        <v>1.1499999999999999</v>
      </c>
      <c r="D97" s="285" t="s">
        <v>896</v>
      </c>
      <c r="E97" s="285"/>
      <c r="F97" s="285"/>
      <c r="G97" s="285"/>
      <c r="H97" s="285"/>
      <c r="I97" s="285"/>
      <c r="J97" s="285"/>
      <c r="K97" s="285"/>
      <c r="L97" s="285"/>
      <c r="M97" s="285"/>
      <c r="N97" s="285"/>
      <c r="O97" s="285"/>
      <c r="P97" s="285"/>
      <c r="Q97" s="285"/>
      <c r="R97" s="285"/>
      <c r="S97" s="62"/>
      <c r="T97" s="222"/>
      <c r="U97" s="222"/>
      <c r="V97" s="222"/>
      <c r="W97" s="62"/>
      <c r="X97" s="63"/>
      <c r="Y97" s="227"/>
      <c r="Z97" s="63"/>
    </row>
    <row r="98" spans="1:26" s="55" customFormat="1" ht="15.4" customHeight="1" x14ac:dyDescent="0.2">
      <c r="A98" s="38"/>
      <c r="B98" s="21"/>
      <c r="C98" s="63"/>
      <c r="D98" s="285"/>
      <c r="E98" s="285"/>
      <c r="F98" s="285"/>
      <c r="G98" s="285"/>
      <c r="H98" s="285"/>
      <c r="I98" s="285"/>
      <c r="J98" s="285"/>
      <c r="K98" s="285"/>
      <c r="L98" s="285"/>
      <c r="M98" s="285"/>
      <c r="N98" s="285"/>
      <c r="O98" s="285"/>
      <c r="P98" s="285"/>
      <c r="Q98" s="285"/>
      <c r="R98" s="285"/>
      <c r="S98" s="62"/>
      <c r="T98" s="222"/>
      <c r="U98" s="222"/>
      <c r="V98" s="222"/>
      <c r="W98" s="62"/>
      <c r="X98" s="63"/>
      <c r="Y98" s="227"/>
      <c r="Z98" s="63"/>
    </row>
    <row r="99" spans="1:26" s="55" customFormat="1" ht="2.4500000000000002" customHeight="1" x14ac:dyDescent="0.2">
      <c r="A99" s="38"/>
      <c r="B99" s="21"/>
      <c r="C99" s="63"/>
      <c r="D99" s="242"/>
      <c r="E99" s="242"/>
      <c r="F99" s="242"/>
      <c r="G99" s="242"/>
      <c r="H99" s="242"/>
      <c r="I99" s="242"/>
      <c r="J99" s="242"/>
      <c r="K99" s="242"/>
      <c r="L99" s="242"/>
      <c r="M99" s="242"/>
      <c r="N99" s="242"/>
      <c r="O99" s="242"/>
      <c r="P99" s="242"/>
      <c r="Q99" s="242"/>
      <c r="R99" s="242"/>
      <c r="S99" s="62"/>
      <c r="T99" s="222"/>
      <c r="U99" s="222"/>
      <c r="V99" s="222"/>
      <c r="W99" s="62"/>
      <c r="X99" s="63"/>
      <c r="Y99" s="227"/>
      <c r="Z99" s="63"/>
    </row>
    <row r="100" spans="1:26" s="55" customFormat="1" ht="91.9" customHeight="1" thickBot="1" x14ac:dyDescent="0.3">
      <c r="A100" s="38"/>
      <c r="B100" s="21"/>
      <c r="C100" s="63"/>
      <c r="D100" s="242"/>
      <c r="E100" s="242"/>
      <c r="F100" s="93" t="s">
        <v>881</v>
      </c>
      <c r="G100" s="59"/>
      <c r="H100" s="93" t="s">
        <v>882</v>
      </c>
      <c r="I100" s="242"/>
      <c r="J100" s="93" t="s">
        <v>883</v>
      </c>
      <c r="K100" s="242"/>
      <c r="L100" s="93" t="s">
        <v>884</v>
      </c>
      <c r="M100" s="242"/>
      <c r="N100" s="242"/>
      <c r="O100" s="242"/>
      <c r="P100" s="242"/>
      <c r="Q100" s="242"/>
      <c r="R100" s="242"/>
      <c r="S100" s="62"/>
      <c r="T100" s="222"/>
      <c r="U100" s="222"/>
      <c r="V100" s="222"/>
      <c r="W100" s="62"/>
      <c r="X100" s="63"/>
      <c r="Y100" s="227"/>
      <c r="Z100" s="63"/>
    </row>
    <row r="101" spans="1:26" s="55" customFormat="1" ht="15.4" customHeight="1" thickTop="1" thickBot="1" x14ac:dyDescent="0.25">
      <c r="A101" s="38"/>
      <c r="B101" s="21"/>
      <c r="C101" s="63"/>
      <c r="D101" s="242"/>
      <c r="E101" s="242"/>
      <c r="F101" s="64">
        <v>175</v>
      </c>
      <c r="G101" s="63"/>
      <c r="H101" s="64">
        <v>0</v>
      </c>
      <c r="I101" s="242"/>
      <c r="J101" s="64">
        <v>109</v>
      </c>
      <c r="K101" s="242"/>
      <c r="L101" s="64">
        <v>1</v>
      </c>
      <c r="M101" s="242"/>
      <c r="N101" s="242"/>
      <c r="O101" s="242"/>
      <c r="P101" s="242"/>
      <c r="Q101" s="242"/>
      <c r="R101" s="242"/>
      <c r="S101" s="62"/>
      <c r="T101" s="282"/>
      <c r="U101" s="283"/>
      <c r="V101" s="284"/>
      <c r="W101" s="62"/>
      <c r="X101" s="63"/>
      <c r="Y101" s="227"/>
      <c r="Z101" s="63"/>
    </row>
    <row r="102" spans="1:26" s="55" customFormat="1" ht="15.4" customHeight="1" thickTop="1" x14ac:dyDescent="0.2">
      <c r="A102" s="38"/>
      <c r="B102" s="21"/>
      <c r="C102" s="63"/>
      <c r="D102" s="242"/>
      <c r="E102" s="242"/>
      <c r="F102" s="242"/>
      <c r="G102" s="242"/>
      <c r="H102" s="242"/>
      <c r="I102" s="242"/>
      <c r="J102" s="242"/>
      <c r="K102" s="242"/>
      <c r="L102" s="242"/>
      <c r="M102" s="242"/>
      <c r="N102" s="242"/>
      <c r="O102" s="242"/>
      <c r="P102" s="242"/>
      <c r="Q102" s="242"/>
      <c r="R102" s="242"/>
      <c r="S102" s="62"/>
      <c r="T102" s="222"/>
      <c r="U102" s="222"/>
      <c r="V102" s="222"/>
      <c r="W102" s="62"/>
      <c r="X102" s="63"/>
      <c r="Y102" s="227"/>
      <c r="Z102" s="63"/>
    </row>
    <row r="103" spans="1:26" s="72" customFormat="1" ht="15.4" customHeight="1" x14ac:dyDescent="0.2">
      <c r="A103" s="48"/>
      <c r="B103" s="105" t="s">
        <v>185</v>
      </c>
      <c r="C103" s="62"/>
      <c r="D103" s="240"/>
      <c r="E103" s="240"/>
      <c r="F103" s="240"/>
      <c r="G103" s="240"/>
      <c r="H103" s="240"/>
      <c r="I103" s="240"/>
      <c r="J103" s="240"/>
      <c r="K103" s="240"/>
      <c r="L103" s="240"/>
      <c r="M103" s="240"/>
      <c r="N103" s="240"/>
      <c r="O103" s="240"/>
      <c r="P103" s="240"/>
      <c r="Q103" s="240"/>
      <c r="R103" s="240"/>
      <c r="S103" s="62"/>
      <c r="T103" s="241"/>
      <c r="U103" s="241"/>
      <c r="V103" s="241"/>
      <c r="W103" s="62"/>
      <c r="X103" s="62"/>
      <c r="Y103" s="65"/>
      <c r="Z103" s="62"/>
    </row>
    <row r="104" spans="1:26" s="55" customFormat="1" ht="15.4" customHeight="1" x14ac:dyDescent="0.2">
      <c r="A104" s="38"/>
      <c r="B104" s="21"/>
      <c r="C104" s="63"/>
      <c r="D104" s="242"/>
      <c r="E104" s="242"/>
      <c r="F104" s="242"/>
      <c r="G104" s="242"/>
      <c r="H104" s="242"/>
      <c r="I104" s="242"/>
      <c r="J104" s="242"/>
      <c r="K104" s="242"/>
      <c r="L104" s="242"/>
      <c r="M104" s="242"/>
      <c r="N104" s="242"/>
      <c r="O104" s="242"/>
      <c r="P104" s="242"/>
      <c r="Q104" s="242"/>
      <c r="R104" s="242"/>
      <c r="S104" s="62"/>
      <c r="T104" s="222"/>
      <c r="U104" s="222"/>
      <c r="V104" s="222"/>
      <c r="W104" s="62"/>
      <c r="X104" s="63"/>
      <c r="Y104" s="299" t="s">
        <v>889</v>
      </c>
      <c r="Z104" s="299"/>
    </row>
    <row r="105" spans="1:26" s="55" customFormat="1" ht="15.4" customHeight="1" x14ac:dyDescent="0.2">
      <c r="A105" s="38"/>
      <c r="B105" s="21"/>
      <c r="C105" s="63">
        <v>1.1599999999999999</v>
      </c>
      <c r="D105" s="237" t="s">
        <v>873</v>
      </c>
      <c r="E105" s="242"/>
      <c r="F105" s="242"/>
      <c r="G105" s="242"/>
      <c r="H105" s="242"/>
      <c r="I105" s="242"/>
      <c r="J105" s="242"/>
      <c r="K105" s="242"/>
      <c r="L105" s="242"/>
      <c r="M105" s="242"/>
      <c r="N105" s="242"/>
      <c r="O105" s="242"/>
      <c r="P105" s="242"/>
      <c r="Q105" s="242"/>
      <c r="R105" s="242"/>
      <c r="S105" s="62"/>
      <c r="T105" s="222"/>
      <c r="U105" s="222"/>
      <c r="V105" s="222"/>
      <c r="W105" s="62"/>
      <c r="X105" s="63"/>
      <c r="Y105" s="299"/>
      <c r="Z105" s="299"/>
    </row>
    <row r="106" spans="1:26" s="55" customFormat="1" ht="15.4" customHeight="1" thickBot="1" x14ac:dyDescent="0.25">
      <c r="A106" s="38"/>
      <c r="B106" s="21"/>
      <c r="C106" s="63"/>
      <c r="D106" s="237"/>
      <c r="E106" s="242"/>
      <c r="F106" s="242"/>
      <c r="G106" s="242"/>
      <c r="H106" s="242"/>
      <c r="I106" s="242"/>
      <c r="J106" s="242"/>
      <c r="K106" s="242"/>
      <c r="L106" s="242"/>
      <c r="M106" s="242"/>
      <c r="N106" s="242"/>
      <c r="O106" s="242"/>
      <c r="P106" s="242"/>
      <c r="Q106" s="242"/>
      <c r="R106" s="242"/>
      <c r="S106" s="62"/>
      <c r="T106" s="222"/>
      <c r="U106" s="222"/>
      <c r="V106" s="222"/>
      <c r="W106" s="62"/>
      <c r="X106" s="63"/>
      <c r="Y106" s="299"/>
      <c r="Z106" s="299"/>
    </row>
    <row r="107" spans="1:26" s="55" customFormat="1" ht="15.4" customHeight="1" thickTop="1" x14ac:dyDescent="0.2">
      <c r="A107" s="38"/>
      <c r="B107" s="21"/>
      <c r="C107" s="63"/>
      <c r="D107" s="290" t="s">
        <v>923</v>
      </c>
      <c r="E107" s="291"/>
      <c r="F107" s="291"/>
      <c r="G107" s="291"/>
      <c r="H107" s="291"/>
      <c r="I107" s="291"/>
      <c r="J107" s="291"/>
      <c r="K107" s="291"/>
      <c r="L107" s="291"/>
      <c r="M107" s="291"/>
      <c r="N107" s="291"/>
      <c r="O107" s="291"/>
      <c r="P107" s="291"/>
      <c r="Q107" s="291"/>
      <c r="R107" s="292"/>
      <c r="S107" s="62"/>
      <c r="T107" s="222"/>
      <c r="U107" s="222"/>
      <c r="V107" s="222"/>
      <c r="W107" s="62"/>
      <c r="X107" s="63"/>
      <c r="Y107" s="299"/>
      <c r="Z107" s="299"/>
    </row>
    <row r="108" spans="1:26" s="55" customFormat="1" ht="15.4" customHeight="1" x14ac:dyDescent="0.2">
      <c r="A108" s="38"/>
      <c r="B108" s="21"/>
      <c r="C108" s="63"/>
      <c r="D108" s="293"/>
      <c r="E108" s="294"/>
      <c r="F108" s="294"/>
      <c r="G108" s="294"/>
      <c r="H108" s="294"/>
      <c r="I108" s="294"/>
      <c r="J108" s="294"/>
      <c r="K108" s="294"/>
      <c r="L108" s="294"/>
      <c r="M108" s="294"/>
      <c r="N108" s="294"/>
      <c r="O108" s="294"/>
      <c r="P108" s="294"/>
      <c r="Q108" s="294"/>
      <c r="R108" s="295"/>
      <c r="S108" s="62"/>
      <c r="T108" s="222"/>
      <c r="U108" s="222"/>
      <c r="V108" s="222"/>
      <c r="W108" s="62"/>
      <c r="X108" s="63"/>
      <c r="Y108" s="299"/>
      <c r="Z108" s="299"/>
    </row>
    <row r="109" spans="1:26" s="55" customFormat="1" ht="15.4" customHeight="1" x14ac:dyDescent="0.2">
      <c r="A109" s="38"/>
      <c r="B109" s="21"/>
      <c r="C109" s="63"/>
      <c r="D109" s="293"/>
      <c r="E109" s="294"/>
      <c r="F109" s="294"/>
      <c r="G109" s="294"/>
      <c r="H109" s="294"/>
      <c r="I109" s="294"/>
      <c r="J109" s="294"/>
      <c r="K109" s="294"/>
      <c r="L109" s="294"/>
      <c r="M109" s="294"/>
      <c r="N109" s="294"/>
      <c r="O109" s="294"/>
      <c r="P109" s="294"/>
      <c r="Q109" s="294"/>
      <c r="R109" s="295"/>
      <c r="S109" s="62"/>
      <c r="T109" s="222"/>
      <c r="U109" s="222"/>
      <c r="V109" s="222"/>
      <c r="W109" s="62"/>
      <c r="X109" s="63"/>
      <c r="Y109" s="299"/>
      <c r="Z109" s="299"/>
    </row>
    <row r="110" spans="1:26" s="55" customFormat="1" ht="15.4" customHeight="1" thickBot="1" x14ac:dyDescent="0.25">
      <c r="A110" s="38"/>
      <c r="B110" s="21"/>
      <c r="C110" s="63"/>
      <c r="D110" s="296"/>
      <c r="E110" s="297"/>
      <c r="F110" s="297"/>
      <c r="G110" s="297"/>
      <c r="H110" s="297"/>
      <c r="I110" s="297"/>
      <c r="J110" s="297"/>
      <c r="K110" s="297"/>
      <c r="L110" s="297"/>
      <c r="M110" s="297"/>
      <c r="N110" s="297"/>
      <c r="O110" s="297"/>
      <c r="P110" s="297"/>
      <c r="Q110" s="297"/>
      <c r="R110" s="298"/>
      <c r="S110" s="62"/>
      <c r="T110" s="222"/>
      <c r="U110" s="222"/>
      <c r="V110" s="222"/>
      <c r="W110" s="62"/>
      <c r="X110" s="63"/>
      <c r="Y110" s="299"/>
      <c r="Z110" s="299"/>
    </row>
    <row r="111" spans="1:26" s="55" customFormat="1" ht="15.4" customHeight="1" thickTop="1" x14ac:dyDescent="0.2">
      <c r="A111" s="38"/>
      <c r="B111" s="21"/>
      <c r="C111" s="63"/>
      <c r="D111" s="242"/>
      <c r="E111" s="242"/>
      <c r="F111" s="242"/>
      <c r="G111" s="242"/>
      <c r="H111" s="242"/>
      <c r="I111" s="242"/>
      <c r="J111" s="242"/>
      <c r="K111" s="242"/>
      <c r="L111" s="242"/>
      <c r="M111" s="242"/>
      <c r="N111" s="242"/>
      <c r="O111" s="242"/>
      <c r="P111" s="242"/>
      <c r="Q111" s="242"/>
      <c r="R111" s="242"/>
      <c r="S111" s="62"/>
      <c r="T111" s="222"/>
      <c r="U111" s="222"/>
      <c r="V111" s="222"/>
      <c r="W111" s="62"/>
      <c r="X111" s="63"/>
      <c r="Y111" s="299"/>
      <c r="Z111" s="299"/>
    </row>
    <row r="112" spans="1:26" s="55" customFormat="1" ht="15.4" customHeight="1" x14ac:dyDescent="0.2">
      <c r="A112" s="38"/>
      <c r="B112" s="21"/>
      <c r="C112" s="63">
        <v>1.17</v>
      </c>
      <c r="D112" s="237" t="s">
        <v>874</v>
      </c>
      <c r="E112" s="242"/>
      <c r="F112" s="242"/>
      <c r="G112" s="242"/>
      <c r="H112" s="242"/>
      <c r="I112" s="242"/>
      <c r="J112" s="242"/>
      <c r="K112" s="242"/>
      <c r="L112" s="242"/>
      <c r="M112" s="242"/>
      <c r="N112" s="242"/>
      <c r="O112" s="242"/>
      <c r="P112" s="242"/>
      <c r="Q112" s="242"/>
      <c r="R112" s="242"/>
      <c r="S112" s="62"/>
      <c r="T112" s="222"/>
      <c r="U112" s="222"/>
      <c r="V112" s="222"/>
      <c r="W112" s="62"/>
      <c r="X112" s="63"/>
      <c r="Y112" s="299"/>
      <c r="Z112" s="299"/>
    </row>
    <row r="113" spans="1:26" s="55" customFormat="1" ht="15.4" customHeight="1" x14ac:dyDescent="0.2">
      <c r="A113" s="38"/>
      <c r="B113" s="21"/>
      <c r="C113" s="63"/>
      <c r="D113" s="242"/>
      <c r="E113" s="242"/>
      <c r="F113" s="242"/>
      <c r="G113" s="242"/>
      <c r="H113" s="242"/>
      <c r="I113" s="242"/>
      <c r="J113" s="242"/>
      <c r="K113" s="242"/>
      <c r="L113" s="242"/>
      <c r="M113" s="242"/>
      <c r="N113" s="242"/>
      <c r="O113" s="242"/>
      <c r="P113" s="242"/>
      <c r="Q113" s="242"/>
      <c r="R113" s="242"/>
      <c r="S113" s="62"/>
      <c r="T113" s="222"/>
      <c r="U113" s="222"/>
      <c r="V113" s="222"/>
      <c r="W113" s="62"/>
      <c r="X113" s="63"/>
      <c r="Y113" s="299"/>
      <c r="Z113" s="299"/>
    </row>
    <row r="114" spans="1:26" s="55" customFormat="1" ht="67.5" customHeight="1" thickBot="1" x14ac:dyDescent="0.3">
      <c r="A114" s="38"/>
      <c r="B114" s="21"/>
      <c r="C114" s="63"/>
      <c r="D114" s="243"/>
      <c r="E114" s="242"/>
      <c r="F114" s="186">
        <v>40633</v>
      </c>
      <c r="G114" s="187"/>
      <c r="H114" s="186">
        <v>40999</v>
      </c>
      <c r="I114" s="187"/>
      <c r="J114" s="186">
        <v>41364</v>
      </c>
      <c r="K114" s="187"/>
      <c r="L114" s="186">
        <v>41729</v>
      </c>
      <c r="M114" s="187"/>
      <c r="N114" s="186">
        <v>42094</v>
      </c>
      <c r="O114" s="187"/>
      <c r="P114" s="186">
        <v>42460</v>
      </c>
      <c r="Q114" s="242"/>
      <c r="R114" s="186">
        <v>42825</v>
      </c>
      <c r="S114" s="62"/>
      <c r="T114" s="222"/>
      <c r="U114" s="222"/>
      <c r="V114" s="222"/>
      <c r="W114" s="62"/>
      <c r="X114" s="63"/>
      <c r="Y114" s="299"/>
      <c r="Z114" s="299"/>
    </row>
    <row r="115" spans="1:26" s="55" customFormat="1" ht="15.4" customHeight="1" thickTop="1" thickBot="1" x14ac:dyDescent="0.25">
      <c r="A115" s="38"/>
      <c r="B115" s="21"/>
      <c r="C115" s="63"/>
      <c r="D115" s="242"/>
      <c r="E115" s="242"/>
      <c r="F115" s="64">
        <v>19</v>
      </c>
      <c r="G115" s="76"/>
      <c r="H115" s="64">
        <v>27</v>
      </c>
      <c r="I115" s="76"/>
      <c r="J115" s="64">
        <v>28</v>
      </c>
      <c r="K115" s="76"/>
      <c r="L115" s="64">
        <v>31</v>
      </c>
      <c r="N115" s="64">
        <v>32</v>
      </c>
      <c r="O115" s="63"/>
      <c r="P115" s="64">
        <v>31</v>
      </c>
      <c r="Q115" s="242"/>
      <c r="R115" s="64">
        <v>26</v>
      </c>
      <c r="S115" s="62"/>
      <c r="T115" s="282"/>
      <c r="U115" s="283"/>
      <c r="V115" s="284"/>
      <c r="W115" s="62"/>
      <c r="X115" s="63"/>
      <c r="Y115" s="299"/>
      <c r="Z115" s="299"/>
    </row>
    <row r="116" spans="1:26" s="55" customFormat="1" ht="15.4" customHeight="1" thickTop="1" x14ac:dyDescent="0.2">
      <c r="A116" s="38"/>
      <c r="B116" s="21"/>
      <c r="C116" s="63"/>
      <c r="D116" s="242"/>
      <c r="E116" s="242"/>
      <c r="F116" s="242"/>
      <c r="G116" s="242"/>
      <c r="H116" s="242"/>
      <c r="I116" s="242"/>
      <c r="J116" s="242"/>
      <c r="K116" s="242"/>
      <c r="L116" s="242"/>
      <c r="M116" s="242"/>
      <c r="N116" s="242"/>
      <c r="O116" s="242"/>
      <c r="P116" s="242"/>
      <c r="Q116" s="242"/>
      <c r="R116" s="242"/>
      <c r="S116" s="62"/>
      <c r="T116" s="222"/>
      <c r="U116" s="222"/>
      <c r="V116" s="222"/>
      <c r="W116" s="62"/>
      <c r="X116" s="63"/>
      <c r="Y116" s="299"/>
      <c r="Z116" s="299"/>
    </row>
    <row r="117" spans="1:26" s="55" customFormat="1" ht="15.75" thickBot="1" x14ac:dyDescent="0.3">
      <c r="A117" s="38"/>
      <c r="B117" s="21"/>
      <c r="C117" s="63"/>
      <c r="D117" s="242"/>
      <c r="E117" s="242"/>
      <c r="F117" s="186">
        <v>43190</v>
      </c>
      <c r="G117" s="187"/>
      <c r="H117" s="186">
        <v>43281</v>
      </c>
      <c r="I117" s="187"/>
      <c r="J117" s="186">
        <v>43373</v>
      </c>
      <c r="K117" s="187"/>
      <c r="L117" s="186">
        <v>43465</v>
      </c>
      <c r="M117" s="187"/>
      <c r="N117" s="188"/>
      <c r="O117" s="59"/>
      <c r="P117" s="170"/>
      <c r="Q117" s="242"/>
      <c r="R117" s="242"/>
      <c r="S117" s="62"/>
      <c r="T117" s="222"/>
      <c r="U117" s="222"/>
      <c r="V117" s="222"/>
      <c r="W117" s="62"/>
      <c r="X117" s="63"/>
      <c r="Y117" s="299"/>
      <c r="Z117" s="299"/>
    </row>
    <row r="118" spans="1:26" s="55" customFormat="1" ht="15.4" customHeight="1" thickTop="1" thickBot="1" x14ac:dyDescent="0.25">
      <c r="A118" s="38"/>
      <c r="B118" s="21"/>
      <c r="C118" s="63"/>
      <c r="D118" s="242"/>
      <c r="E118" s="242"/>
      <c r="F118" s="64">
        <v>23</v>
      </c>
      <c r="H118" s="64">
        <v>22</v>
      </c>
      <c r="I118" s="63"/>
      <c r="J118" s="64">
        <v>22</v>
      </c>
      <c r="K118" s="242"/>
      <c r="L118" s="64">
        <v>21</v>
      </c>
      <c r="N118" s="77"/>
      <c r="O118" s="63"/>
      <c r="P118" s="77"/>
      <c r="Q118" s="242"/>
      <c r="R118" s="242"/>
      <c r="S118" s="62"/>
      <c r="T118" s="282"/>
      <c r="U118" s="283"/>
      <c r="V118" s="284"/>
      <c r="W118" s="62"/>
      <c r="X118" s="63"/>
      <c r="Y118" s="299"/>
      <c r="Z118" s="299"/>
    </row>
    <row r="119" spans="1:26" s="55" customFormat="1" ht="15.4" customHeight="1" thickTop="1" x14ac:dyDescent="0.2">
      <c r="A119" s="38"/>
      <c r="B119" s="21"/>
      <c r="C119" s="63"/>
      <c r="D119" s="242"/>
      <c r="E119" s="242"/>
      <c r="F119" s="242"/>
      <c r="G119" s="242"/>
      <c r="H119" s="242"/>
      <c r="I119" s="242"/>
      <c r="J119" s="242"/>
      <c r="K119" s="242"/>
      <c r="L119" s="242"/>
      <c r="M119" s="242"/>
      <c r="N119" s="242"/>
      <c r="O119" s="242"/>
      <c r="P119" s="242"/>
      <c r="Q119" s="242"/>
      <c r="R119" s="242"/>
      <c r="S119" s="62"/>
      <c r="T119" s="222"/>
      <c r="U119" s="222"/>
      <c r="V119" s="222"/>
      <c r="W119" s="62"/>
      <c r="X119" s="63"/>
      <c r="Y119" s="299"/>
      <c r="Z119" s="299"/>
    </row>
    <row r="120" spans="1:26" s="55" customFormat="1" ht="15.4" customHeight="1" x14ac:dyDescent="0.2">
      <c r="A120" s="38"/>
      <c r="B120" s="21"/>
      <c r="C120" s="63">
        <v>1.18</v>
      </c>
      <c r="D120" s="237" t="s">
        <v>875</v>
      </c>
      <c r="E120" s="242"/>
      <c r="F120" s="242"/>
      <c r="G120" s="242"/>
      <c r="H120" s="242"/>
      <c r="I120" s="242"/>
      <c r="J120" s="242"/>
      <c r="K120" s="242"/>
      <c r="L120" s="242"/>
      <c r="M120" s="242"/>
      <c r="N120" s="242"/>
      <c r="O120" s="242"/>
      <c r="P120" s="242"/>
      <c r="Q120" s="242"/>
      <c r="R120" s="242"/>
      <c r="S120" s="62"/>
      <c r="T120" s="222"/>
      <c r="U120" s="222"/>
      <c r="V120" s="222"/>
      <c r="W120" s="62"/>
      <c r="X120" s="63"/>
      <c r="Y120" s="227"/>
      <c r="Z120" s="63"/>
    </row>
    <row r="121" spans="1:26" s="55" customFormat="1" ht="15.4" customHeight="1" thickBot="1" x14ac:dyDescent="0.25">
      <c r="A121" s="38"/>
      <c r="B121" s="21"/>
      <c r="C121" s="63"/>
      <c r="D121" s="237"/>
      <c r="E121" s="242"/>
      <c r="F121" s="242"/>
      <c r="G121" s="242"/>
      <c r="H121" s="242"/>
      <c r="I121" s="242"/>
      <c r="J121" s="242"/>
      <c r="K121" s="242"/>
      <c r="L121" s="242"/>
      <c r="M121" s="242"/>
      <c r="N121" s="242"/>
      <c r="O121" s="242"/>
      <c r="P121" s="242"/>
      <c r="Q121" s="242"/>
      <c r="R121" s="242"/>
      <c r="S121" s="62"/>
      <c r="T121" s="222"/>
      <c r="U121" s="222"/>
      <c r="V121" s="222"/>
      <c r="W121" s="62"/>
      <c r="X121" s="63"/>
      <c r="Y121" s="227"/>
      <c r="Z121" s="63"/>
    </row>
    <row r="122" spans="1:26" s="55" customFormat="1" ht="15.4" customHeight="1" thickTop="1" x14ac:dyDescent="0.2">
      <c r="A122" s="38"/>
      <c r="B122" s="21"/>
      <c r="C122" s="63"/>
      <c r="D122" s="290" t="s">
        <v>924</v>
      </c>
      <c r="E122" s="291"/>
      <c r="F122" s="291"/>
      <c r="G122" s="291"/>
      <c r="H122" s="291"/>
      <c r="I122" s="291"/>
      <c r="J122" s="291"/>
      <c r="K122" s="291"/>
      <c r="L122" s="291"/>
      <c r="M122" s="291"/>
      <c r="N122" s="291"/>
      <c r="O122" s="291"/>
      <c r="P122" s="291"/>
      <c r="Q122" s="291"/>
      <c r="R122" s="292"/>
      <c r="S122" s="62"/>
      <c r="T122" s="222"/>
      <c r="U122" s="222"/>
      <c r="V122" s="222"/>
      <c r="W122" s="62"/>
      <c r="X122" s="63"/>
      <c r="Y122" s="227"/>
      <c r="Z122" s="63"/>
    </row>
    <row r="123" spans="1:26" s="55" customFormat="1" ht="15.4" customHeight="1" x14ac:dyDescent="0.2">
      <c r="A123" s="38"/>
      <c r="B123" s="21"/>
      <c r="C123" s="63"/>
      <c r="D123" s="293"/>
      <c r="E123" s="294"/>
      <c r="F123" s="294"/>
      <c r="G123" s="294"/>
      <c r="H123" s="294"/>
      <c r="I123" s="294"/>
      <c r="J123" s="294"/>
      <c r="K123" s="294"/>
      <c r="L123" s="294"/>
      <c r="M123" s="294"/>
      <c r="N123" s="294"/>
      <c r="O123" s="294"/>
      <c r="P123" s="294"/>
      <c r="Q123" s="294"/>
      <c r="R123" s="295"/>
      <c r="S123" s="62"/>
      <c r="T123" s="222"/>
      <c r="U123" s="222"/>
      <c r="V123" s="222"/>
      <c r="W123" s="62"/>
      <c r="X123" s="63"/>
      <c r="Y123" s="227"/>
      <c r="Z123" s="63"/>
    </row>
    <row r="124" spans="1:26" s="55" customFormat="1" ht="15.4" customHeight="1" x14ac:dyDescent="0.2">
      <c r="A124" s="38"/>
      <c r="B124" s="21"/>
      <c r="C124" s="63"/>
      <c r="D124" s="293"/>
      <c r="E124" s="294"/>
      <c r="F124" s="294"/>
      <c r="G124" s="294"/>
      <c r="H124" s="294"/>
      <c r="I124" s="294"/>
      <c r="J124" s="294"/>
      <c r="K124" s="294"/>
      <c r="L124" s="294"/>
      <c r="M124" s="294"/>
      <c r="N124" s="294"/>
      <c r="O124" s="294"/>
      <c r="P124" s="294"/>
      <c r="Q124" s="294"/>
      <c r="R124" s="295"/>
      <c r="S124" s="62"/>
      <c r="T124" s="222"/>
      <c r="U124" s="222"/>
      <c r="V124" s="222"/>
      <c r="W124" s="62"/>
      <c r="X124" s="63"/>
      <c r="Y124" s="227"/>
      <c r="Z124" s="63"/>
    </row>
    <row r="125" spans="1:26" s="55" customFormat="1" ht="15.4" customHeight="1" thickBot="1" x14ac:dyDescent="0.25">
      <c r="A125" s="38"/>
      <c r="B125" s="21"/>
      <c r="C125" s="63"/>
      <c r="D125" s="296"/>
      <c r="E125" s="297"/>
      <c r="F125" s="297"/>
      <c r="G125" s="297"/>
      <c r="H125" s="297"/>
      <c r="I125" s="297"/>
      <c r="J125" s="297"/>
      <c r="K125" s="297"/>
      <c r="L125" s="297"/>
      <c r="M125" s="297"/>
      <c r="N125" s="297"/>
      <c r="O125" s="297"/>
      <c r="P125" s="297"/>
      <c r="Q125" s="297"/>
      <c r="R125" s="298"/>
      <c r="S125" s="62"/>
      <c r="T125" s="222"/>
      <c r="U125" s="222"/>
      <c r="V125" s="222"/>
      <c r="W125" s="62"/>
      <c r="X125" s="63"/>
      <c r="Y125" s="227"/>
      <c r="Z125" s="63"/>
    </row>
    <row r="126" spans="1:26" s="55" customFormat="1" ht="15.4" customHeight="1" thickTop="1" x14ac:dyDescent="0.2">
      <c r="A126" s="38"/>
      <c r="B126" s="21"/>
      <c r="C126" s="63"/>
      <c r="D126" s="242"/>
      <c r="E126" s="242"/>
      <c r="F126" s="242"/>
      <c r="G126" s="242"/>
      <c r="H126" s="242"/>
      <c r="I126" s="242"/>
      <c r="J126" s="242"/>
      <c r="K126" s="242"/>
      <c r="L126" s="242"/>
      <c r="M126" s="242"/>
      <c r="N126" s="242"/>
      <c r="O126" s="242"/>
      <c r="P126" s="242"/>
      <c r="Q126" s="242"/>
      <c r="R126" s="242"/>
      <c r="S126" s="62"/>
      <c r="T126" s="222"/>
      <c r="U126" s="222"/>
      <c r="V126" s="222"/>
      <c r="W126" s="62"/>
      <c r="X126" s="63"/>
      <c r="Y126" s="227"/>
      <c r="Z126" s="63"/>
    </row>
    <row r="127" spans="1:26" s="55" customFormat="1" ht="15.4" customHeight="1" x14ac:dyDescent="0.2">
      <c r="A127" s="38"/>
      <c r="B127" s="21"/>
      <c r="C127" s="63">
        <v>1.19</v>
      </c>
      <c r="D127" s="237" t="s">
        <v>901</v>
      </c>
      <c r="E127" s="242"/>
      <c r="F127" s="242"/>
      <c r="G127" s="242"/>
      <c r="H127" s="242"/>
      <c r="I127" s="242"/>
      <c r="J127" s="242"/>
      <c r="K127" s="242"/>
      <c r="L127" s="242"/>
      <c r="M127" s="242"/>
      <c r="N127" s="242"/>
      <c r="O127" s="242"/>
      <c r="P127" s="242"/>
      <c r="Q127" s="242"/>
      <c r="R127" s="242"/>
      <c r="S127" s="62"/>
      <c r="T127" s="222"/>
      <c r="U127" s="222"/>
      <c r="V127" s="222"/>
      <c r="W127" s="62"/>
      <c r="X127" s="63"/>
      <c r="Y127" s="227"/>
      <c r="Z127" s="63"/>
    </row>
    <row r="128" spans="1:26" s="55" customFormat="1" ht="15.4" customHeight="1" x14ac:dyDescent="0.2">
      <c r="A128" s="38"/>
      <c r="B128" s="21"/>
      <c r="C128" s="63"/>
      <c r="D128" s="242"/>
      <c r="E128" s="242"/>
      <c r="F128" s="242"/>
      <c r="G128" s="242"/>
      <c r="H128" s="242"/>
      <c r="I128" s="242"/>
      <c r="J128" s="242"/>
      <c r="K128" s="242"/>
      <c r="L128" s="242"/>
      <c r="M128" s="242"/>
      <c r="N128" s="242"/>
      <c r="O128" s="242"/>
      <c r="P128" s="242"/>
      <c r="Q128" s="242"/>
      <c r="R128" s="242"/>
      <c r="S128" s="62"/>
      <c r="T128" s="222"/>
      <c r="U128" s="222"/>
      <c r="V128" s="222"/>
      <c r="W128" s="62"/>
      <c r="X128" s="63"/>
      <c r="Y128" s="227"/>
      <c r="Z128" s="63"/>
    </row>
    <row r="129" spans="1:26" s="55" customFormat="1" ht="63.4" customHeight="1" thickBot="1" x14ac:dyDescent="0.3">
      <c r="A129" s="38"/>
      <c r="B129" s="21"/>
      <c r="C129" s="63"/>
      <c r="D129" s="242"/>
      <c r="E129" s="242"/>
      <c r="F129" s="186">
        <v>43281</v>
      </c>
      <c r="G129" s="59"/>
      <c r="H129" s="186">
        <v>43373</v>
      </c>
      <c r="I129" s="59"/>
      <c r="J129" s="186">
        <v>43465</v>
      </c>
      <c r="K129" s="242"/>
      <c r="L129" s="242"/>
      <c r="M129" s="242"/>
      <c r="N129" s="242"/>
      <c r="O129" s="242"/>
      <c r="P129" s="242"/>
      <c r="Q129" s="242"/>
      <c r="R129" s="242"/>
      <c r="S129" s="62"/>
      <c r="T129" s="222"/>
      <c r="U129" s="222"/>
      <c r="V129" s="222"/>
      <c r="W129" s="62"/>
      <c r="X129" s="63"/>
      <c r="Y129" s="227"/>
      <c r="Z129" s="63"/>
    </row>
    <row r="130" spans="1:26" s="55" customFormat="1" ht="15.4" customHeight="1" thickTop="1" thickBot="1" x14ac:dyDescent="0.25">
      <c r="A130" s="38"/>
      <c r="B130" s="21"/>
      <c r="C130" s="63"/>
      <c r="D130" s="242"/>
      <c r="E130" s="242"/>
      <c r="F130" s="64">
        <v>3</v>
      </c>
      <c r="H130" s="64">
        <v>3</v>
      </c>
      <c r="I130" s="63"/>
      <c r="J130" s="64">
        <v>6</v>
      </c>
      <c r="K130" s="242"/>
      <c r="L130" s="242"/>
      <c r="M130" s="242"/>
      <c r="N130" s="242"/>
      <c r="O130" s="242"/>
      <c r="P130" s="242"/>
      <c r="Q130" s="242"/>
      <c r="R130" s="242"/>
      <c r="S130" s="62"/>
      <c r="T130" s="282"/>
      <c r="U130" s="283"/>
      <c r="V130" s="284"/>
      <c r="W130" s="62"/>
      <c r="X130" s="63"/>
      <c r="Y130" s="227"/>
      <c r="Z130" s="63"/>
    </row>
    <row r="131" spans="1:26" s="55" customFormat="1" ht="15.4" customHeight="1" thickTop="1" x14ac:dyDescent="0.2">
      <c r="A131" s="38"/>
      <c r="B131" s="21"/>
      <c r="C131" s="63"/>
      <c r="D131" s="242"/>
      <c r="E131" s="242"/>
      <c r="F131" s="242"/>
      <c r="G131" s="242"/>
      <c r="H131" s="242"/>
      <c r="I131" s="242"/>
      <c r="J131" s="242"/>
      <c r="K131" s="242"/>
      <c r="L131" s="242"/>
      <c r="M131" s="242"/>
      <c r="N131" s="242"/>
      <c r="O131" s="242"/>
      <c r="P131" s="242"/>
      <c r="Q131" s="242"/>
      <c r="R131" s="242"/>
      <c r="S131" s="62"/>
      <c r="T131" s="244"/>
      <c r="U131" s="244"/>
      <c r="V131" s="244"/>
      <c r="W131" s="62"/>
      <c r="X131" s="63"/>
      <c r="Y131" s="227"/>
      <c r="Z131" s="63"/>
    </row>
    <row r="132" spans="1:26" s="72" customFormat="1" ht="15.4" customHeight="1" x14ac:dyDescent="0.2">
      <c r="A132" s="48"/>
      <c r="B132" s="105" t="s">
        <v>186</v>
      </c>
      <c r="C132" s="62"/>
      <c r="D132" s="240"/>
      <c r="E132" s="240"/>
      <c r="F132" s="240"/>
      <c r="G132" s="240"/>
      <c r="H132" s="240"/>
      <c r="I132" s="240"/>
      <c r="J132" s="240"/>
      <c r="K132" s="240"/>
      <c r="L132" s="240"/>
      <c r="M132" s="240"/>
      <c r="N132" s="240"/>
      <c r="O132" s="240"/>
      <c r="P132" s="240"/>
      <c r="Q132" s="240"/>
      <c r="R132" s="240"/>
      <c r="S132" s="62"/>
      <c r="T132" s="241"/>
      <c r="U132" s="241"/>
      <c r="V132" s="241"/>
      <c r="W132" s="62"/>
      <c r="X132" s="62"/>
      <c r="Y132" s="65"/>
      <c r="Z132" s="62"/>
    </row>
    <row r="133" spans="1:26" s="55" customFormat="1" ht="15.4" customHeight="1" x14ac:dyDescent="0.2">
      <c r="A133" s="38"/>
      <c r="B133" s="21"/>
      <c r="C133" s="63"/>
      <c r="D133" s="242"/>
      <c r="E133" s="242"/>
      <c r="F133" s="242"/>
      <c r="G133" s="242"/>
      <c r="H133" s="242"/>
      <c r="I133" s="242"/>
      <c r="J133" s="242"/>
      <c r="K133" s="242"/>
      <c r="L133" s="242"/>
      <c r="M133" s="242"/>
      <c r="N133" s="242"/>
      <c r="O133" s="242"/>
      <c r="P133" s="242"/>
      <c r="Q133" s="242"/>
      <c r="R133" s="242"/>
      <c r="S133" s="62"/>
      <c r="T133" s="222"/>
      <c r="U133" s="222"/>
      <c r="V133" s="222"/>
      <c r="W133" s="62"/>
      <c r="X133" s="63"/>
      <c r="Y133" s="299" t="s">
        <v>328</v>
      </c>
      <c r="Z133" s="63"/>
    </row>
    <row r="134" spans="1:26" s="55" customFormat="1" ht="15.4" customHeight="1" x14ac:dyDescent="0.2">
      <c r="A134" s="38"/>
      <c r="B134" s="21"/>
      <c r="C134" s="108">
        <v>1.2</v>
      </c>
      <c r="D134" s="285" t="s">
        <v>320</v>
      </c>
      <c r="E134" s="285"/>
      <c r="F134" s="285"/>
      <c r="G134" s="285"/>
      <c r="H134" s="285"/>
      <c r="I134" s="285"/>
      <c r="J134" s="242"/>
      <c r="K134" s="242"/>
      <c r="L134" s="242"/>
      <c r="M134" s="242"/>
      <c r="N134" s="242"/>
      <c r="O134" s="242"/>
      <c r="P134" s="242"/>
      <c r="Q134" s="242"/>
      <c r="R134" s="242"/>
      <c r="S134" s="62"/>
      <c r="T134" s="222"/>
      <c r="U134" s="222"/>
      <c r="V134" s="222"/>
      <c r="W134" s="62"/>
      <c r="X134" s="63"/>
      <c r="Y134" s="299"/>
      <c r="Z134" s="63"/>
    </row>
    <row r="135" spans="1:26" s="55" customFormat="1" ht="15.4" customHeight="1" x14ac:dyDescent="0.2">
      <c r="A135" s="38"/>
      <c r="B135" s="21"/>
      <c r="C135" s="63"/>
      <c r="D135" s="242"/>
      <c r="E135" s="242"/>
      <c r="F135" s="242"/>
      <c r="G135" s="242"/>
      <c r="H135" s="242"/>
      <c r="I135" s="242"/>
      <c r="J135" s="242"/>
      <c r="K135" s="242"/>
      <c r="L135" s="242"/>
      <c r="M135" s="242"/>
      <c r="N135" s="242"/>
      <c r="O135" s="242"/>
      <c r="P135" s="242"/>
      <c r="Q135" s="242"/>
      <c r="R135" s="242"/>
      <c r="S135" s="62"/>
      <c r="T135" s="222"/>
      <c r="U135" s="222"/>
      <c r="V135" s="222"/>
      <c r="W135" s="62"/>
      <c r="X135" s="63"/>
      <c r="Y135" s="299"/>
      <c r="Z135" s="63"/>
    </row>
    <row r="136" spans="1:26" s="55" customFormat="1" ht="64.5" customHeight="1" thickBot="1" x14ac:dyDescent="0.3">
      <c r="A136" s="38"/>
      <c r="B136" s="21"/>
      <c r="C136" s="63"/>
      <c r="D136" s="242"/>
      <c r="E136" s="242"/>
      <c r="F136" s="93" t="s">
        <v>177</v>
      </c>
      <c r="G136" s="59"/>
      <c r="H136" s="93" t="s">
        <v>176</v>
      </c>
      <c r="I136" s="59"/>
      <c r="J136" s="93" t="s">
        <v>61</v>
      </c>
      <c r="K136" s="59"/>
      <c r="L136" s="93" t="s">
        <v>171</v>
      </c>
      <c r="M136" s="59"/>
      <c r="N136" s="93" t="s">
        <v>178</v>
      </c>
      <c r="O136" s="59"/>
      <c r="P136" s="93" t="s">
        <v>179</v>
      </c>
      <c r="Q136" s="242"/>
      <c r="R136" s="242"/>
      <c r="S136" s="62"/>
      <c r="T136" s="222"/>
      <c r="U136" s="222"/>
      <c r="V136" s="222"/>
      <c r="W136" s="62"/>
      <c r="X136" s="63"/>
      <c r="Y136" s="299"/>
      <c r="Z136" s="63"/>
    </row>
    <row r="137" spans="1:26" s="55" customFormat="1" ht="15.4" customHeight="1" thickTop="1" thickBot="1" x14ac:dyDescent="0.25">
      <c r="A137" s="38"/>
      <c r="B137" s="21"/>
      <c r="C137" s="63"/>
      <c r="D137" s="242"/>
      <c r="E137" s="242"/>
      <c r="F137" s="64">
        <v>69</v>
      </c>
      <c r="G137" s="76"/>
      <c r="H137" s="64">
        <v>1034</v>
      </c>
      <c r="I137" s="76"/>
      <c r="J137" s="64">
        <v>822</v>
      </c>
      <c r="K137" s="76"/>
      <c r="L137" s="64">
        <v>188</v>
      </c>
      <c r="N137" s="64">
        <v>213</v>
      </c>
      <c r="O137" s="63"/>
      <c r="P137" s="64">
        <v>200</v>
      </c>
      <c r="Q137" s="242"/>
      <c r="R137" s="242"/>
      <c r="S137" s="62"/>
      <c r="T137" s="282"/>
      <c r="U137" s="283"/>
      <c r="V137" s="284"/>
      <c r="W137" s="62"/>
      <c r="X137" s="63"/>
      <c r="Y137" s="299"/>
      <c r="Z137" s="63"/>
    </row>
    <row r="138" spans="1:26" s="55" customFormat="1" ht="15.4" customHeight="1" thickTop="1" x14ac:dyDescent="0.2">
      <c r="A138" s="38"/>
      <c r="B138" s="21"/>
      <c r="C138" s="63"/>
      <c r="D138" s="242"/>
      <c r="E138" s="242"/>
      <c r="F138" s="242"/>
      <c r="G138" s="242"/>
      <c r="H138" s="242"/>
      <c r="I138" s="242"/>
      <c r="J138" s="242"/>
      <c r="K138" s="242"/>
      <c r="L138" s="242"/>
      <c r="M138" s="242"/>
      <c r="N138" s="242"/>
      <c r="O138" s="242"/>
      <c r="P138" s="242"/>
      <c r="Q138" s="242"/>
      <c r="R138" s="242"/>
      <c r="S138" s="62"/>
      <c r="T138" s="222"/>
      <c r="U138" s="222"/>
      <c r="V138" s="222"/>
      <c r="W138" s="62"/>
      <c r="X138" s="63"/>
      <c r="Y138" s="299"/>
      <c r="Z138" s="63"/>
    </row>
    <row r="139" spans="1:26" s="55" customFormat="1" ht="15.4" customHeight="1" x14ac:dyDescent="0.2">
      <c r="A139" s="38"/>
      <c r="B139" s="21"/>
      <c r="C139" s="63">
        <v>1.21</v>
      </c>
      <c r="D139" s="237" t="s">
        <v>885</v>
      </c>
      <c r="E139" s="242"/>
      <c r="F139" s="242"/>
      <c r="G139" s="242"/>
      <c r="H139" s="242"/>
      <c r="I139" s="242"/>
      <c r="J139" s="242"/>
      <c r="K139" s="242"/>
      <c r="L139" s="242"/>
      <c r="M139" s="242"/>
      <c r="N139" s="242"/>
      <c r="O139" s="242"/>
      <c r="P139" s="242"/>
      <c r="Q139" s="242"/>
      <c r="R139" s="242"/>
      <c r="S139" s="62"/>
      <c r="T139" s="222"/>
      <c r="U139" s="222"/>
      <c r="V139" s="222"/>
      <c r="W139" s="62"/>
      <c r="X139" s="63"/>
      <c r="Y139" s="299"/>
      <c r="Z139" s="63"/>
    </row>
    <row r="140" spans="1:26" s="55" customFormat="1" ht="15.4" customHeight="1" x14ac:dyDescent="0.2">
      <c r="A140" s="38"/>
      <c r="B140" s="21"/>
      <c r="C140" s="63"/>
      <c r="D140" s="242"/>
      <c r="E140" s="242"/>
      <c r="F140" s="242"/>
      <c r="G140" s="242"/>
      <c r="H140" s="242"/>
      <c r="I140" s="242"/>
      <c r="J140" s="242"/>
      <c r="K140" s="242"/>
      <c r="L140" s="242"/>
      <c r="M140" s="242"/>
      <c r="N140" s="242"/>
      <c r="O140" s="242"/>
      <c r="P140" s="242"/>
      <c r="Q140" s="242"/>
      <c r="R140" s="242"/>
      <c r="S140" s="62"/>
      <c r="T140" s="222"/>
      <c r="U140" s="222"/>
      <c r="V140" s="222"/>
      <c r="W140" s="62"/>
      <c r="X140" s="63"/>
      <c r="Y140" s="299"/>
      <c r="Z140" s="63"/>
    </row>
    <row r="141" spans="1:26" s="55" customFormat="1" ht="65.650000000000006" customHeight="1" thickBot="1" x14ac:dyDescent="0.3">
      <c r="A141" s="38"/>
      <c r="B141" s="21"/>
      <c r="C141" s="63"/>
      <c r="D141" s="242"/>
      <c r="E141" s="242"/>
      <c r="F141" s="93" t="s">
        <v>177</v>
      </c>
      <c r="G141" s="59"/>
      <c r="H141" s="93" t="s">
        <v>176</v>
      </c>
      <c r="I141" s="59"/>
      <c r="J141" s="93" t="s">
        <v>61</v>
      </c>
      <c r="K141" s="59"/>
      <c r="L141" s="93" t="s">
        <v>171</v>
      </c>
      <c r="M141" s="59"/>
      <c r="N141" s="93" t="s">
        <v>178</v>
      </c>
      <c r="O141" s="59"/>
      <c r="P141" s="93" t="s">
        <v>179</v>
      </c>
      <c r="Q141" s="242"/>
      <c r="R141" s="242"/>
      <c r="S141" s="62"/>
      <c r="T141" s="222"/>
      <c r="U141" s="222"/>
      <c r="V141" s="222"/>
      <c r="W141" s="62"/>
      <c r="X141" s="63"/>
      <c r="Y141" s="299"/>
      <c r="Z141" s="63"/>
    </row>
    <row r="142" spans="1:26" s="55" customFormat="1" ht="15.4" customHeight="1" thickTop="1" thickBot="1" x14ac:dyDescent="0.25">
      <c r="A142" s="38"/>
      <c r="B142" s="21"/>
      <c r="C142" s="63"/>
      <c r="D142" s="242" t="s">
        <v>188</v>
      </c>
      <c r="E142" s="242"/>
      <c r="F142" s="64">
        <v>0</v>
      </c>
      <c r="G142" s="76"/>
      <c r="H142" s="64">
        <v>968</v>
      </c>
      <c r="I142" s="76"/>
      <c r="J142" s="64">
        <v>772</v>
      </c>
      <c r="K142" s="76"/>
      <c r="L142" s="64">
        <v>170</v>
      </c>
      <c r="N142" s="64">
        <v>171</v>
      </c>
      <c r="O142" s="63"/>
      <c r="P142" s="64">
        <v>183</v>
      </c>
      <c r="Q142" s="242"/>
      <c r="R142" s="242"/>
      <c r="S142" s="62"/>
      <c r="T142" s="282"/>
      <c r="U142" s="283"/>
      <c r="V142" s="284"/>
      <c r="W142" s="62"/>
      <c r="X142" s="63"/>
      <c r="Y142" s="299"/>
      <c r="Z142" s="63"/>
    </row>
    <row r="143" spans="1:26" s="55" customFormat="1" ht="15.4" customHeight="1" thickTop="1" x14ac:dyDescent="0.2">
      <c r="A143" s="38"/>
      <c r="B143" s="21"/>
      <c r="C143" s="63"/>
      <c r="D143" s="242"/>
      <c r="E143" s="242"/>
      <c r="F143" s="242"/>
      <c r="G143" s="242"/>
      <c r="H143" s="242"/>
      <c r="I143" s="242"/>
      <c r="J143" s="242"/>
      <c r="K143" s="242"/>
      <c r="L143" s="242"/>
      <c r="M143" s="242"/>
      <c r="N143" s="242"/>
      <c r="O143" s="242"/>
      <c r="P143" s="242"/>
      <c r="Q143" s="242"/>
      <c r="R143" s="242"/>
      <c r="S143" s="62"/>
      <c r="T143" s="222"/>
      <c r="U143" s="222"/>
      <c r="V143" s="222"/>
      <c r="W143" s="62"/>
      <c r="X143" s="63"/>
      <c r="Y143" s="299"/>
      <c r="Z143" s="63"/>
    </row>
    <row r="144" spans="1:26" s="72" customFormat="1" ht="15.4" customHeight="1" x14ac:dyDescent="0.2">
      <c r="A144" s="48"/>
      <c r="B144" s="105" t="s">
        <v>189</v>
      </c>
      <c r="C144" s="62"/>
      <c r="D144" s="240"/>
      <c r="E144" s="240"/>
      <c r="F144" s="240"/>
      <c r="G144" s="240"/>
      <c r="H144" s="240"/>
      <c r="I144" s="240"/>
      <c r="J144" s="240"/>
      <c r="K144" s="240"/>
      <c r="L144" s="240"/>
      <c r="M144" s="240"/>
      <c r="N144" s="240"/>
      <c r="O144" s="240"/>
      <c r="P144" s="240"/>
      <c r="Q144" s="240"/>
      <c r="R144" s="240"/>
      <c r="S144" s="62"/>
      <c r="T144" s="241"/>
      <c r="U144" s="241"/>
      <c r="V144" s="241"/>
      <c r="W144" s="62"/>
      <c r="X144" s="62"/>
      <c r="Y144" s="65"/>
      <c r="Z144" s="62"/>
    </row>
    <row r="145" spans="1:26" s="55" customFormat="1" ht="15.4" customHeight="1" x14ac:dyDescent="0.2">
      <c r="A145" s="38"/>
      <c r="B145" s="21"/>
      <c r="C145" s="63"/>
      <c r="D145" s="242"/>
      <c r="E145" s="242"/>
      <c r="F145" s="242"/>
      <c r="G145" s="242"/>
      <c r="H145" s="242"/>
      <c r="I145" s="242"/>
      <c r="J145" s="242"/>
      <c r="K145" s="242"/>
      <c r="L145" s="242"/>
      <c r="M145" s="242"/>
      <c r="N145" s="242"/>
      <c r="O145" s="242"/>
      <c r="P145" s="242"/>
      <c r="Q145" s="242"/>
      <c r="R145" s="242"/>
      <c r="S145" s="62"/>
      <c r="T145" s="222"/>
      <c r="U145" s="222"/>
      <c r="V145" s="222"/>
      <c r="W145" s="62"/>
      <c r="X145" s="63"/>
      <c r="Y145" s="299" t="s">
        <v>890</v>
      </c>
      <c r="Z145" s="300"/>
    </row>
    <row r="146" spans="1:26" s="55" customFormat="1" ht="15.4" customHeight="1" x14ac:dyDescent="0.2">
      <c r="A146" s="38"/>
      <c r="B146" s="21"/>
      <c r="C146" s="63">
        <v>1.22</v>
      </c>
      <c r="D146" s="237" t="s">
        <v>876</v>
      </c>
      <c r="E146" s="242"/>
      <c r="F146" s="242"/>
      <c r="G146" s="242"/>
      <c r="H146" s="242"/>
      <c r="I146" s="242"/>
      <c r="J146" s="242"/>
      <c r="K146" s="242"/>
      <c r="L146" s="242"/>
      <c r="M146" s="242"/>
      <c r="N146" s="242"/>
      <c r="O146" s="242"/>
      <c r="P146" s="242"/>
      <c r="Q146" s="242"/>
      <c r="R146" s="242"/>
      <c r="S146" s="62"/>
      <c r="T146" s="222"/>
      <c r="U146" s="222"/>
      <c r="V146" s="222"/>
      <c r="W146" s="62"/>
      <c r="X146" s="63"/>
      <c r="Y146" s="300"/>
      <c r="Z146" s="300"/>
    </row>
    <row r="147" spans="1:26" s="55" customFormat="1" ht="15.4" customHeight="1" thickBot="1" x14ac:dyDescent="0.25">
      <c r="A147" s="38"/>
      <c r="B147" s="21"/>
      <c r="C147" s="63"/>
      <c r="D147" s="237"/>
      <c r="E147" s="242"/>
      <c r="F147" s="242"/>
      <c r="G147" s="242"/>
      <c r="H147" s="242"/>
      <c r="I147" s="242"/>
      <c r="J147" s="242"/>
      <c r="K147" s="242"/>
      <c r="L147" s="242"/>
      <c r="M147" s="242"/>
      <c r="N147" s="242"/>
      <c r="O147" s="242"/>
      <c r="P147" s="242"/>
      <c r="Q147" s="242"/>
      <c r="R147" s="242"/>
      <c r="S147" s="62"/>
      <c r="T147" s="222"/>
      <c r="U147" s="222"/>
      <c r="V147" s="222"/>
      <c r="W147" s="62"/>
      <c r="X147" s="63"/>
      <c r="Y147" s="300"/>
      <c r="Z147" s="300"/>
    </row>
    <row r="148" spans="1:26" s="55" customFormat="1" ht="15.4" customHeight="1" thickTop="1" x14ac:dyDescent="0.2">
      <c r="A148" s="38"/>
      <c r="B148" s="21"/>
      <c r="C148" s="63"/>
      <c r="D148" s="290" t="s">
        <v>925</v>
      </c>
      <c r="E148" s="291"/>
      <c r="F148" s="291"/>
      <c r="G148" s="291"/>
      <c r="H148" s="291"/>
      <c r="I148" s="291"/>
      <c r="J148" s="291"/>
      <c r="K148" s="291"/>
      <c r="L148" s="291"/>
      <c r="M148" s="291"/>
      <c r="N148" s="291"/>
      <c r="O148" s="291"/>
      <c r="P148" s="291"/>
      <c r="Q148" s="291"/>
      <c r="R148" s="292"/>
      <c r="S148" s="62"/>
      <c r="T148" s="222"/>
      <c r="U148" s="222"/>
      <c r="V148" s="222"/>
      <c r="W148" s="62"/>
      <c r="X148" s="63"/>
      <c r="Y148" s="300"/>
      <c r="Z148" s="300"/>
    </row>
    <row r="149" spans="1:26" s="55" customFormat="1" ht="15.4" customHeight="1" x14ac:dyDescent="0.2">
      <c r="A149" s="38"/>
      <c r="B149" s="21"/>
      <c r="C149" s="63"/>
      <c r="D149" s="293"/>
      <c r="E149" s="294"/>
      <c r="F149" s="294"/>
      <c r="G149" s="294"/>
      <c r="H149" s="294"/>
      <c r="I149" s="294"/>
      <c r="J149" s="294"/>
      <c r="K149" s="294"/>
      <c r="L149" s="294"/>
      <c r="M149" s="294"/>
      <c r="N149" s="294"/>
      <c r="O149" s="294"/>
      <c r="P149" s="294"/>
      <c r="Q149" s="294"/>
      <c r="R149" s="295"/>
      <c r="S149" s="62"/>
      <c r="T149" s="222"/>
      <c r="U149" s="222"/>
      <c r="V149" s="222"/>
      <c r="W149" s="62"/>
      <c r="X149" s="63"/>
      <c r="Y149" s="300"/>
      <c r="Z149" s="300"/>
    </row>
    <row r="150" spans="1:26" s="55" customFormat="1" ht="15.4" customHeight="1" x14ac:dyDescent="0.2">
      <c r="A150" s="38"/>
      <c r="B150" s="21"/>
      <c r="C150" s="63"/>
      <c r="D150" s="293"/>
      <c r="E150" s="294"/>
      <c r="F150" s="294"/>
      <c r="G150" s="294"/>
      <c r="H150" s="294"/>
      <c r="I150" s="294"/>
      <c r="J150" s="294"/>
      <c r="K150" s="294"/>
      <c r="L150" s="294"/>
      <c r="M150" s="294"/>
      <c r="N150" s="294"/>
      <c r="O150" s="294"/>
      <c r="P150" s="294"/>
      <c r="Q150" s="294"/>
      <c r="R150" s="295"/>
      <c r="S150" s="62"/>
      <c r="T150" s="222"/>
      <c r="U150" s="222"/>
      <c r="V150" s="222"/>
      <c r="W150" s="62"/>
      <c r="X150" s="63"/>
      <c r="Y150" s="300"/>
      <c r="Z150" s="300"/>
    </row>
    <row r="151" spans="1:26" s="55" customFormat="1" ht="15.4" customHeight="1" thickBot="1" x14ac:dyDescent="0.25">
      <c r="A151" s="38"/>
      <c r="B151" s="21"/>
      <c r="C151" s="63"/>
      <c r="D151" s="296"/>
      <c r="E151" s="297"/>
      <c r="F151" s="297"/>
      <c r="G151" s="297"/>
      <c r="H151" s="297"/>
      <c r="I151" s="297"/>
      <c r="J151" s="297"/>
      <c r="K151" s="297"/>
      <c r="L151" s="297"/>
      <c r="M151" s="297"/>
      <c r="N151" s="297"/>
      <c r="O151" s="297"/>
      <c r="P151" s="297"/>
      <c r="Q151" s="297"/>
      <c r="R151" s="298"/>
      <c r="S151" s="62"/>
      <c r="T151" s="222"/>
      <c r="U151" s="222"/>
      <c r="V151" s="222"/>
      <c r="W151" s="62"/>
      <c r="X151" s="63"/>
      <c r="Y151" s="300"/>
      <c r="Z151" s="300"/>
    </row>
    <row r="152" spans="1:26" s="55" customFormat="1" ht="15.4" customHeight="1" thickTop="1" x14ac:dyDescent="0.2">
      <c r="A152" s="38"/>
      <c r="B152" s="21"/>
      <c r="C152" s="63"/>
      <c r="D152" s="242"/>
      <c r="E152" s="242"/>
      <c r="F152" s="242"/>
      <c r="G152" s="242"/>
      <c r="H152" s="242"/>
      <c r="I152" s="242"/>
      <c r="J152" s="242"/>
      <c r="K152" s="242"/>
      <c r="L152" s="242"/>
      <c r="M152" s="242"/>
      <c r="N152" s="242"/>
      <c r="O152" s="242"/>
      <c r="P152" s="242"/>
      <c r="Q152" s="242"/>
      <c r="R152" s="242"/>
      <c r="S152" s="62"/>
      <c r="T152" s="222"/>
      <c r="U152" s="222"/>
      <c r="V152" s="222"/>
      <c r="W152" s="62"/>
      <c r="X152" s="63"/>
      <c r="Y152" s="300"/>
      <c r="Z152" s="300"/>
    </row>
    <row r="153" spans="1:26" s="55" customFormat="1" ht="15.4" customHeight="1" x14ac:dyDescent="0.2">
      <c r="A153" s="38"/>
      <c r="B153" s="21"/>
      <c r="C153" s="108">
        <v>1.23</v>
      </c>
      <c r="D153" s="237" t="s">
        <v>877</v>
      </c>
      <c r="E153" s="242"/>
      <c r="F153" s="242"/>
      <c r="G153" s="242"/>
      <c r="H153" s="242"/>
      <c r="I153" s="242"/>
      <c r="J153" s="242"/>
      <c r="K153" s="242"/>
      <c r="L153" s="242"/>
      <c r="M153" s="242"/>
      <c r="N153" s="242"/>
      <c r="O153" s="242"/>
      <c r="P153" s="242"/>
      <c r="Q153" s="242"/>
      <c r="R153" s="242"/>
      <c r="S153" s="62"/>
      <c r="T153" s="222"/>
      <c r="U153" s="222"/>
      <c r="V153" s="222"/>
      <c r="W153" s="62"/>
      <c r="X153" s="63"/>
      <c r="Y153" s="300"/>
      <c r="Z153" s="300"/>
    </row>
    <row r="154" spans="1:26" s="55" customFormat="1" ht="15.4" customHeight="1" thickBot="1" x14ac:dyDescent="0.25">
      <c r="A154" s="38"/>
      <c r="B154" s="21"/>
      <c r="C154" s="108"/>
      <c r="D154" s="237"/>
      <c r="E154" s="242"/>
      <c r="F154" s="242"/>
      <c r="G154" s="242"/>
      <c r="H154" s="242"/>
      <c r="I154" s="242"/>
      <c r="J154" s="242"/>
      <c r="K154" s="242"/>
      <c r="L154" s="242"/>
      <c r="M154" s="242"/>
      <c r="N154" s="242"/>
      <c r="O154" s="242"/>
      <c r="P154" s="242"/>
      <c r="Q154" s="242"/>
      <c r="R154" s="242"/>
      <c r="S154" s="62"/>
      <c r="T154" s="222"/>
      <c r="U154" s="222"/>
      <c r="V154" s="222"/>
      <c r="W154" s="62"/>
      <c r="X154" s="63"/>
      <c r="Y154" s="300"/>
      <c r="Z154" s="300"/>
    </row>
    <row r="155" spans="1:26" s="55" customFormat="1" ht="15.4" customHeight="1" thickTop="1" x14ac:dyDescent="0.2">
      <c r="A155" s="38"/>
      <c r="B155" s="21"/>
      <c r="C155" s="108"/>
      <c r="D155" s="290" t="s">
        <v>925</v>
      </c>
      <c r="E155" s="291"/>
      <c r="F155" s="291"/>
      <c r="G155" s="291"/>
      <c r="H155" s="291"/>
      <c r="I155" s="291"/>
      <c r="J155" s="291"/>
      <c r="K155" s="291"/>
      <c r="L155" s="291"/>
      <c r="M155" s="291"/>
      <c r="N155" s="291"/>
      <c r="O155" s="291"/>
      <c r="P155" s="291"/>
      <c r="Q155" s="291"/>
      <c r="R155" s="292"/>
      <c r="S155" s="62"/>
      <c r="T155" s="222"/>
      <c r="U155" s="222"/>
      <c r="V155" s="222"/>
      <c r="W155" s="62"/>
      <c r="X155" s="63"/>
      <c r="Y155" s="300"/>
      <c r="Z155" s="300"/>
    </row>
    <row r="156" spans="1:26" s="55" customFormat="1" ht="15.4" customHeight="1" x14ac:dyDescent="0.2">
      <c r="A156" s="38"/>
      <c r="B156" s="21"/>
      <c r="C156" s="108"/>
      <c r="D156" s="293"/>
      <c r="E156" s="294"/>
      <c r="F156" s="294"/>
      <c r="G156" s="294"/>
      <c r="H156" s="294"/>
      <c r="I156" s="294"/>
      <c r="J156" s="294"/>
      <c r="K156" s="294"/>
      <c r="L156" s="294"/>
      <c r="M156" s="294"/>
      <c r="N156" s="294"/>
      <c r="O156" s="294"/>
      <c r="P156" s="294"/>
      <c r="Q156" s="294"/>
      <c r="R156" s="295"/>
      <c r="S156" s="62"/>
      <c r="T156" s="222"/>
      <c r="U156" s="222"/>
      <c r="V156" s="222"/>
      <c r="W156" s="62"/>
      <c r="X156" s="63"/>
      <c r="Y156" s="300"/>
      <c r="Z156" s="300"/>
    </row>
    <row r="157" spans="1:26" s="55" customFormat="1" ht="15.4" customHeight="1" x14ac:dyDescent="0.2">
      <c r="A157" s="38"/>
      <c r="B157" s="21"/>
      <c r="C157" s="108"/>
      <c r="D157" s="293"/>
      <c r="E157" s="294"/>
      <c r="F157" s="294"/>
      <c r="G157" s="294"/>
      <c r="H157" s="294"/>
      <c r="I157" s="294"/>
      <c r="J157" s="294"/>
      <c r="K157" s="294"/>
      <c r="L157" s="294"/>
      <c r="M157" s="294"/>
      <c r="N157" s="294"/>
      <c r="O157" s="294"/>
      <c r="P157" s="294"/>
      <c r="Q157" s="294"/>
      <c r="R157" s="295"/>
      <c r="S157" s="62"/>
      <c r="T157" s="222"/>
      <c r="U157" s="222"/>
      <c r="V157" s="222"/>
      <c r="W157" s="62"/>
      <c r="X157" s="63"/>
      <c r="Y157" s="300"/>
      <c r="Z157" s="300"/>
    </row>
    <row r="158" spans="1:26" s="55" customFormat="1" ht="15.4" customHeight="1" thickBot="1" x14ac:dyDescent="0.25">
      <c r="A158" s="38"/>
      <c r="B158" s="21"/>
      <c r="C158" s="108"/>
      <c r="D158" s="296"/>
      <c r="E158" s="297"/>
      <c r="F158" s="297"/>
      <c r="G158" s="297"/>
      <c r="H158" s="297"/>
      <c r="I158" s="297"/>
      <c r="J158" s="297"/>
      <c r="K158" s="297"/>
      <c r="L158" s="297"/>
      <c r="M158" s="297"/>
      <c r="N158" s="297"/>
      <c r="O158" s="297"/>
      <c r="P158" s="297"/>
      <c r="Q158" s="297"/>
      <c r="R158" s="298"/>
      <c r="S158" s="62"/>
      <c r="T158" s="222"/>
      <c r="U158" s="222"/>
      <c r="V158" s="222"/>
      <c r="W158" s="62"/>
      <c r="X158" s="63"/>
      <c r="Y158" s="300"/>
      <c r="Z158" s="300"/>
    </row>
    <row r="159" spans="1:26" s="55" customFormat="1" ht="15.4" customHeight="1" thickTop="1" x14ac:dyDescent="0.2">
      <c r="A159" s="38"/>
      <c r="B159" s="21"/>
      <c r="C159" s="63"/>
      <c r="D159" s="242"/>
      <c r="E159" s="242"/>
      <c r="F159" s="242"/>
      <c r="G159" s="242"/>
      <c r="H159" s="242"/>
      <c r="I159" s="242"/>
      <c r="J159" s="242"/>
      <c r="K159" s="242"/>
      <c r="L159" s="242"/>
      <c r="M159" s="242"/>
      <c r="N159" s="242"/>
      <c r="O159" s="242"/>
      <c r="P159" s="242"/>
      <c r="Q159" s="242"/>
      <c r="R159" s="242"/>
      <c r="S159" s="62"/>
      <c r="T159" s="222"/>
      <c r="U159" s="222"/>
      <c r="V159" s="222"/>
      <c r="W159" s="62"/>
      <c r="X159" s="63"/>
      <c r="Y159" s="300"/>
      <c r="Z159" s="300"/>
    </row>
    <row r="160" spans="1:26" s="55" customFormat="1" ht="15" customHeight="1" x14ac:dyDescent="0.2">
      <c r="A160" s="38"/>
      <c r="B160" s="21"/>
      <c r="C160" s="63">
        <v>1.24</v>
      </c>
      <c r="D160" s="237" t="s">
        <v>902</v>
      </c>
      <c r="E160" s="242"/>
      <c r="F160" s="242"/>
      <c r="G160" s="242"/>
      <c r="H160" s="242"/>
      <c r="I160" s="242"/>
      <c r="J160" s="242"/>
      <c r="K160" s="242"/>
      <c r="L160" s="242"/>
      <c r="M160" s="242"/>
      <c r="N160" s="242"/>
      <c r="O160" s="242"/>
      <c r="P160" s="242"/>
      <c r="Q160" s="242"/>
      <c r="R160" s="242"/>
      <c r="S160" s="62"/>
      <c r="T160" s="222"/>
      <c r="U160" s="222"/>
      <c r="V160" s="222"/>
      <c r="W160" s="62"/>
      <c r="X160" s="63"/>
      <c r="Y160" s="300"/>
      <c r="Z160" s="300"/>
    </row>
    <row r="161" spans="1:26" s="55" customFormat="1" ht="15.4" customHeight="1" thickBot="1" x14ac:dyDescent="0.25">
      <c r="A161" s="38"/>
      <c r="B161" s="21"/>
      <c r="C161" s="63"/>
      <c r="D161" s="242"/>
      <c r="E161" s="242"/>
      <c r="F161" s="242"/>
      <c r="G161" s="242"/>
      <c r="H161" s="242"/>
      <c r="I161" s="242"/>
      <c r="J161" s="242"/>
      <c r="K161" s="242"/>
      <c r="L161" s="242"/>
      <c r="M161" s="242"/>
      <c r="N161" s="242"/>
      <c r="O161" s="242"/>
      <c r="P161" s="242"/>
      <c r="Q161" s="242"/>
      <c r="R161" s="242"/>
      <c r="S161" s="62"/>
      <c r="T161" s="222"/>
      <c r="U161" s="222"/>
      <c r="V161" s="222"/>
      <c r="W161" s="62"/>
      <c r="X161" s="63"/>
      <c r="Y161" s="300"/>
      <c r="Z161" s="300"/>
    </row>
    <row r="162" spans="1:26" s="55" customFormat="1" ht="15.4" customHeight="1" thickTop="1" x14ac:dyDescent="0.2">
      <c r="A162" s="38"/>
      <c r="B162" s="21"/>
      <c r="C162" s="63"/>
      <c r="D162" s="290" t="s">
        <v>926</v>
      </c>
      <c r="E162" s="291"/>
      <c r="F162" s="291"/>
      <c r="G162" s="291"/>
      <c r="H162" s="291"/>
      <c r="I162" s="291"/>
      <c r="J162" s="291"/>
      <c r="K162" s="291"/>
      <c r="L162" s="291"/>
      <c r="M162" s="291"/>
      <c r="N162" s="291"/>
      <c r="O162" s="291"/>
      <c r="P162" s="291"/>
      <c r="Q162" s="291"/>
      <c r="R162" s="292"/>
      <c r="S162" s="62"/>
      <c r="T162" s="222"/>
      <c r="U162" s="222"/>
      <c r="V162" s="222"/>
      <c r="W162" s="62"/>
      <c r="X162" s="63"/>
      <c r="Y162" s="300"/>
      <c r="Z162" s="300"/>
    </row>
    <row r="163" spans="1:26" s="55" customFormat="1" ht="15.4" customHeight="1" x14ac:dyDescent="0.2">
      <c r="A163" s="38"/>
      <c r="B163" s="21"/>
      <c r="C163" s="63"/>
      <c r="D163" s="293"/>
      <c r="E163" s="294"/>
      <c r="F163" s="294"/>
      <c r="G163" s="294"/>
      <c r="H163" s="294"/>
      <c r="I163" s="294"/>
      <c r="J163" s="294"/>
      <c r="K163" s="294"/>
      <c r="L163" s="294"/>
      <c r="M163" s="294"/>
      <c r="N163" s="294"/>
      <c r="O163" s="294"/>
      <c r="P163" s="294"/>
      <c r="Q163" s="294"/>
      <c r="R163" s="295"/>
      <c r="S163" s="62"/>
      <c r="T163" s="222"/>
      <c r="U163" s="222"/>
      <c r="V163" s="222"/>
      <c r="W163" s="62"/>
      <c r="X163" s="63"/>
      <c r="Y163" s="300"/>
      <c r="Z163" s="300"/>
    </row>
    <row r="164" spans="1:26" s="55" customFormat="1" ht="15.4" customHeight="1" x14ac:dyDescent="0.2">
      <c r="A164" s="38"/>
      <c r="B164" s="21"/>
      <c r="C164" s="63"/>
      <c r="D164" s="293"/>
      <c r="E164" s="294"/>
      <c r="F164" s="294"/>
      <c r="G164" s="294"/>
      <c r="H164" s="294"/>
      <c r="I164" s="294"/>
      <c r="J164" s="294"/>
      <c r="K164" s="294"/>
      <c r="L164" s="294"/>
      <c r="M164" s="294"/>
      <c r="N164" s="294"/>
      <c r="O164" s="294"/>
      <c r="P164" s="294"/>
      <c r="Q164" s="294"/>
      <c r="R164" s="295"/>
      <c r="S164" s="62"/>
      <c r="T164" s="222"/>
      <c r="U164" s="222"/>
      <c r="V164" s="222"/>
      <c r="W164" s="62"/>
      <c r="X164" s="63"/>
      <c r="Y164" s="300"/>
      <c r="Z164" s="300"/>
    </row>
    <row r="165" spans="1:26" s="55" customFormat="1" ht="15.4" customHeight="1" thickBot="1" x14ac:dyDescent="0.25">
      <c r="A165" s="38"/>
      <c r="B165" s="21"/>
      <c r="C165" s="63"/>
      <c r="D165" s="296"/>
      <c r="E165" s="297"/>
      <c r="F165" s="297"/>
      <c r="G165" s="297"/>
      <c r="H165" s="297"/>
      <c r="I165" s="297"/>
      <c r="J165" s="297"/>
      <c r="K165" s="297"/>
      <c r="L165" s="297"/>
      <c r="M165" s="297"/>
      <c r="N165" s="297"/>
      <c r="O165" s="297"/>
      <c r="P165" s="297"/>
      <c r="Q165" s="297"/>
      <c r="R165" s="298"/>
      <c r="S165" s="62"/>
      <c r="T165" s="242"/>
      <c r="U165" s="242"/>
      <c r="V165" s="242"/>
      <c r="W165" s="62"/>
      <c r="X165" s="63"/>
      <c r="Y165" s="300"/>
      <c r="Z165" s="300"/>
    </row>
    <row r="166" spans="1:26" s="55" customFormat="1" ht="15.4" customHeight="1" thickTop="1" x14ac:dyDescent="0.2">
      <c r="A166" s="38"/>
      <c r="B166" s="21"/>
      <c r="C166" s="63"/>
      <c r="D166" s="242"/>
      <c r="E166" s="242"/>
      <c r="F166" s="242"/>
      <c r="G166" s="242"/>
      <c r="H166" s="242"/>
      <c r="I166" s="242"/>
      <c r="J166" s="242"/>
      <c r="K166" s="242"/>
      <c r="L166" s="242"/>
      <c r="M166" s="242"/>
      <c r="N166" s="242"/>
      <c r="O166" s="242"/>
      <c r="P166" s="242"/>
      <c r="Q166" s="242"/>
      <c r="R166" s="242"/>
      <c r="S166" s="62"/>
      <c r="T166" s="242"/>
      <c r="U166" s="242"/>
      <c r="V166" s="242"/>
      <c r="W166" s="62"/>
      <c r="X166" s="63"/>
      <c r="Y166" s="300"/>
      <c r="Z166" s="300"/>
    </row>
    <row r="167" spans="1:26" s="55" customFormat="1" ht="15.4" customHeight="1" x14ac:dyDescent="0.2">
      <c r="A167" s="38"/>
      <c r="B167" s="21"/>
      <c r="C167" s="63">
        <v>1.25</v>
      </c>
      <c r="D167" s="237" t="s">
        <v>903</v>
      </c>
      <c r="E167" s="242"/>
      <c r="F167" s="242"/>
      <c r="G167" s="242"/>
      <c r="H167" s="242"/>
      <c r="I167" s="242"/>
      <c r="J167" s="242"/>
      <c r="K167" s="242"/>
      <c r="L167" s="242"/>
      <c r="M167" s="242"/>
      <c r="N167" s="242"/>
      <c r="O167" s="242"/>
      <c r="P167" s="242"/>
      <c r="Q167" s="242"/>
      <c r="R167" s="242"/>
      <c r="S167" s="62"/>
      <c r="T167" s="242"/>
      <c r="U167" s="242"/>
      <c r="V167" s="242"/>
      <c r="W167" s="62"/>
      <c r="X167" s="63"/>
      <c r="Y167" s="300"/>
      <c r="Z167" s="300"/>
    </row>
    <row r="168" spans="1:26" s="55" customFormat="1" ht="15.4" customHeight="1" thickBot="1" x14ac:dyDescent="0.25">
      <c r="A168" s="38"/>
      <c r="B168" s="21"/>
      <c r="C168" s="63"/>
      <c r="D168" s="245"/>
      <c r="E168" s="245"/>
      <c r="F168" s="245"/>
      <c r="G168" s="245"/>
      <c r="H168" s="245"/>
      <c r="I168" s="245"/>
      <c r="J168" s="245"/>
      <c r="K168" s="245"/>
      <c r="L168" s="245"/>
      <c r="M168" s="245"/>
      <c r="N168" s="245"/>
      <c r="O168" s="245"/>
      <c r="P168" s="245"/>
      <c r="Q168" s="245"/>
      <c r="R168" s="245"/>
      <c r="S168" s="62"/>
      <c r="T168" s="242"/>
      <c r="U168" s="242"/>
      <c r="V168" s="242"/>
      <c r="W168" s="62"/>
      <c r="X168" s="63"/>
      <c r="Y168" s="300"/>
      <c r="Z168" s="300"/>
    </row>
    <row r="169" spans="1:26" s="55" customFormat="1" ht="15.4" customHeight="1" thickTop="1" x14ac:dyDescent="0.2">
      <c r="A169" s="38"/>
      <c r="B169" s="21"/>
      <c r="C169" s="63"/>
      <c r="D169" s="290" t="s">
        <v>927</v>
      </c>
      <c r="E169" s="291"/>
      <c r="F169" s="291"/>
      <c r="G169" s="291"/>
      <c r="H169" s="291"/>
      <c r="I169" s="291"/>
      <c r="J169" s="291"/>
      <c r="K169" s="291"/>
      <c r="L169" s="291"/>
      <c r="M169" s="291"/>
      <c r="N169" s="291"/>
      <c r="O169" s="291"/>
      <c r="P169" s="291"/>
      <c r="Q169" s="291"/>
      <c r="R169" s="292"/>
      <c r="S169" s="62"/>
      <c r="T169" s="242"/>
      <c r="U169" s="242"/>
      <c r="V169" s="242"/>
      <c r="W169" s="62"/>
      <c r="X169" s="63"/>
      <c r="Y169" s="300"/>
      <c r="Z169" s="300"/>
    </row>
    <row r="170" spans="1:26" s="55" customFormat="1" ht="15.4" customHeight="1" x14ac:dyDescent="0.2">
      <c r="A170" s="38"/>
      <c r="B170" s="21"/>
      <c r="C170" s="63"/>
      <c r="D170" s="293"/>
      <c r="E170" s="294"/>
      <c r="F170" s="294"/>
      <c r="G170" s="294"/>
      <c r="H170" s="294"/>
      <c r="I170" s="294"/>
      <c r="J170" s="294"/>
      <c r="K170" s="294"/>
      <c r="L170" s="294"/>
      <c r="M170" s="294"/>
      <c r="N170" s="294"/>
      <c r="O170" s="294"/>
      <c r="P170" s="294"/>
      <c r="Q170" s="294"/>
      <c r="R170" s="295"/>
      <c r="S170" s="62"/>
      <c r="T170" s="242"/>
      <c r="U170" s="242"/>
      <c r="V170" s="242"/>
      <c r="W170" s="62"/>
      <c r="X170" s="63"/>
      <c r="Y170" s="300"/>
      <c r="Z170" s="300"/>
    </row>
    <row r="171" spans="1:26" s="55" customFormat="1" ht="15.4" customHeight="1" x14ac:dyDescent="0.2">
      <c r="A171" s="38"/>
      <c r="B171" s="21"/>
      <c r="C171" s="63"/>
      <c r="D171" s="293"/>
      <c r="E171" s="294"/>
      <c r="F171" s="294"/>
      <c r="G171" s="294"/>
      <c r="H171" s="294"/>
      <c r="I171" s="294"/>
      <c r="J171" s="294"/>
      <c r="K171" s="294"/>
      <c r="L171" s="294"/>
      <c r="M171" s="294"/>
      <c r="N171" s="294"/>
      <c r="O171" s="294"/>
      <c r="P171" s="294"/>
      <c r="Q171" s="294"/>
      <c r="R171" s="295"/>
      <c r="S171" s="62"/>
      <c r="T171" s="242"/>
      <c r="U171" s="242"/>
      <c r="V171" s="242"/>
      <c r="W171" s="62"/>
      <c r="X171" s="63"/>
      <c r="Y171" s="300"/>
      <c r="Z171" s="300"/>
    </row>
    <row r="172" spans="1:26" s="55" customFormat="1" ht="15.4" customHeight="1" thickBot="1" x14ac:dyDescent="0.25">
      <c r="A172" s="38"/>
      <c r="B172" s="21"/>
      <c r="C172" s="63"/>
      <c r="D172" s="296"/>
      <c r="E172" s="297"/>
      <c r="F172" s="297"/>
      <c r="G172" s="297"/>
      <c r="H172" s="297"/>
      <c r="I172" s="297"/>
      <c r="J172" s="297"/>
      <c r="K172" s="297"/>
      <c r="L172" s="297"/>
      <c r="M172" s="297"/>
      <c r="N172" s="297"/>
      <c r="O172" s="297"/>
      <c r="P172" s="297"/>
      <c r="Q172" s="297"/>
      <c r="R172" s="298"/>
      <c r="S172" s="62"/>
      <c r="T172" s="242"/>
      <c r="U172" s="242"/>
      <c r="V172" s="242"/>
      <c r="W172" s="62"/>
      <c r="X172" s="63"/>
      <c r="Y172" s="300"/>
      <c r="Z172" s="300"/>
    </row>
    <row r="173" spans="1:26" s="55" customFormat="1" ht="15.4" customHeight="1" thickTop="1" x14ac:dyDescent="0.2">
      <c r="A173" s="38"/>
      <c r="B173" s="21"/>
      <c r="C173" s="63"/>
      <c r="D173" s="242"/>
      <c r="E173" s="242"/>
      <c r="F173" s="242"/>
      <c r="G173" s="242"/>
      <c r="H173" s="242"/>
      <c r="I173" s="242"/>
      <c r="J173" s="242"/>
      <c r="K173" s="242"/>
      <c r="L173" s="242"/>
      <c r="M173" s="242"/>
      <c r="N173" s="242"/>
      <c r="O173" s="242"/>
      <c r="P173" s="242"/>
      <c r="Q173" s="242"/>
      <c r="R173" s="242"/>
      <c r="S173" s="62"/>
      <c r="T173" s="242"/>
      <c r="U173" s="242"/>
      <c r="V173" s="242"/>
      <c r="W173" s="62"/>
      <c r="X173" s="63"/>
      <c r="Y173" s="300"/>
      <c r="Z173" s="300"/>
    </row>
    <row r="174" spans="1:26" s="55" customFormat="1" ht="15.4" customHeight="1" x14ac:dyDescent="0.2">
      <c r="A174" s="38"/>
      <c r="B174" s="21"/>
      <c r="C174" s="63"/>
      <c r="D174" s="242"/>
      <c r="E174" s="242"/>
      <c r="F174" s="242"/>
      <c r="G174" s="242"/>
      <c r="H174" s="242"/>
      <c r="I174" s="242"/>
      <c r="J174" s="242"/>
      <c r="K174" s="242"/>
      <c r="L174" s="242"/>
      <c r="M174" s="242"/>
      <c r="N174" s="242"/>
      <c r="O174" s="242"/>
      <c r="P174" s="242"/>
      <c r="Q174" s="242"/>
      <c r="R174" s="242"/>
      <c r="S174" s="62"/>
      <c r="T174" s="242"/>
      <c r="U174" s="242"/>
      <c r="V174" s="242"/>
      <c r="W174" s="62"/>
      <c r="X174" s="63"/>
      <c r="Y174" s="300"/>
      <c r="Z174" s="300"/>
    </row>
    <row r="175" spans="1:26" s="55" customFormat="1" ht="15.4" customHeight="1" x14ac:dyDescent="0.2">
      <c r="A175" s="38"/>
      <c r="B175" s="21"/>
      <c r="C175" s="63">
        <v>1.26</v>
      </c>
      <c r="D175" s="20" t="s">
        <v>329</v>
      </c>
      <c r="E175" s="242"/>
      <c r="F175" s="242"/>
      <c r="G175" s="242"/>
      <c r="H175" s="242"/>
      <c r="I175" s="242"/>
      <c r="J175" s="242"/>
      <c r="K175" s="242"/>
      <c r="L175" s="242"/>
      <c r="M175" s="242"/>
      <c r="N175" s="242"/>
      <c r="O175" s="242"/>
      <c r="P175" s="242"/>
      <c r="Q175" s="242"/>
      <c r="R175" s="242"/>
      <c r="S175" s="62"/>
      <c r="T175" s="242"/>
      <c r="U175" s="242"/>
      <c r="V175" s="242"/>
      <c r="W175" s="62"/>
      <c r="X175" s="63"/>
      <c r="Y175" s="300"/>
      <c r="Z175" s="300"/>
    </row>
    <row r="176" spans="1:26" s="55" customFormat="1" ht="15" customHeight="1" thickBot="1" x14ac:dyDescent="0.25">
      <c r="A176" s="38"/>
      <c r="B176" s="21"/>
      <c r="C176" s="63"/>
      <c r="D176" s="26"/>
      <c r="E176" s="242"/>
      <c r="F176" s="242"/>
      <c r="G176" s="242"/>
      <c r="H176" s="242"/>
      <c r="I176" s="242"/>
      <c r="J176" s="242"/>
      <c r="K176" s="242"/>
      <c r="L176" s="242"/>
      <c r="M176" s="242"/>
      <c r="N176" s="242"/>
      <c r="O176" s="242"/>
      <c r="P176" s="242"/>
      <c r="Q176" s="242"/>
      <c r="R176" s="242"/>
      <c r="S176" s="62"/>
      <c r="T176" s="242"/>
      <c r="U176" s="242"/>
      <c r="V176" s="242"/>
      <c r="W176" s="62"/>
      <c r="X176" s="63"/>
      <c r="Y176" s="300"/>
      <c r="Z176" s="300"/>
    </row>
    <row r="177" spans="1:26" s="55" customFormat="1" ht="15" customHeight="1" thickTop="1" x14ac:dyDescent="0.2">
      <c r="A177" s="38"/>
      <c r="B177" s="21"/>
      <c r="C177" s="63"/>
      <c r="D177" s="290" t="s">
        <v>928</v>
      </c>
      <c r="E177" s="291"/>
      <c r="F177" s="291"/>
      <c r="G177" s="291"/>
      <c r="H177" s="291"/>
      <c r="I177" s="291"/>
      <c r="J177" s="291"/>
      <c r="K177" s="291"/>
      <c r="L177" s="291"/>
      <c r="M177" s="291"/>
      <c r="N177" s="291"/>
      <c r="O177" s="291"/>
      <c r="P177" s="291"/>
      <c r="Q177" s="291"/>
      <c r="R177" s="292"/>
      <c r="S177" s="62"/>
      <c r="T177" s="242"/>
      <c r="U177" s="242"/>
      <c r="V177" s="242"/>
      <c r="W177" s="62"/>
      <c r="X177" s="63"/>
      <c r="Y177" s="300"/>
      <c r="Z177" s="300"/>
    </row>
    <row r="178" spans="1:26" s="55" customFormat="1" ht="15" customHeight="1" x14ac:dyDescent="0.2">
      <c r="A178" s="38"/>
      <c r="B178" s="21"/>
      <c r="C178" s="63"/>
      <c r="D178" s="293"/>
      <c r="E178" s="294"/>
      <c r="F178" s="294"/>
      <c r="G178" s="294"/>
      <c r="H178" s="294"/>
      <c r="I178" s="294"/>
      <c r="J178" s="294"/>
      <c r="K178" s="294"/>
      <c r="L178" s="294"/>
      <c r="M178" s="294"/>
      <c r="N178" s="294"/>
      <c r="O178" s="294"/>
      <c r="P178" s="294"/>
      <c r="Q178" s="294"/>
      <c r="R178" s="295"/>
      <c r="S178" s="62"/>
      <c r="T178" s="242"/>
      <c r="U178" s="242"/>
      <c r="V178" s="242"/>
      <c r="W178" s="62"/>
      <c r="X178" s="63"/>
      <c r="Y178" s="300"/>
      <c r="Z178" s="300"/>
    </row>
    <row r="179" spans="1:26" s="55" customFormat="1" ht="15.4" customHeight="1" x14ac:dyDescent="0.2">
      <c r="A179" s="38"/>
      <c r="B179" s="21"/>
      <c r="C179" s="63"/>
      <c r="D179" s="293"/>
      <c r="E179" s="294"/>
      <c r="F179" s="294"/>
      <c r="G179" s="294"/>
      <c r="H179" s="294"/>
      <c r="I179" s="294"/>
      <c r="J179" s="294"/>
      <c r="K179" s="294"/>
      <c r="L179" s="294"/>
      <c r="M179" s="294"/>
      <c r="N179" s="294"/>
      <c r="O179" s="294"/>
      <c r="P179" s="294"/>
      <c r="Q179" s="294"/>
      <c r="R179" s="295"/>
      <c r="S179" s="62"/>
      <c r="T179" s="242"/>
      <c r="U179" s="242"/>
      <c r="V179" s="242"/>
      <c r="W179" s="62"/>
      <c r="X179" s="63"/>
      <c r="Y179" s="300"/>
      <c r="Z179" s="300"/>
    </row>
    <row r="180" spans="1:26" s="55" customFormat="1" ht="15.4" customHeight="1" thickBot="1" x14ac:dyDescent="0.25">
      <c r="A180" s="38"/>
      <c r="B180" s="21"/>
      <c r="C180" s="63"/>
      <c r="D180" s="296"/>
      <c r="E180" s="297"/>
      <c r="F180" s="297"/>
      <c r="G180" s="297"/>
      <c r="H180" s="297"/>
      <c r="I180" s="297"/>
      <c r="J180" s="297"/>
      <c r="K180" s="297"/>
      <c r="L180" s="297"/>
      <c r="M180" s="297"/>
      <c r="N180" s="297"/>
      <c r="O180" s="297"/>
      <c r="P180" s="297"/>
      <c r="Q180" s="297"/>
      <c r="R180" s="298"/>
      <c r="S180" s="62"/>
      <c r="T180" s="242"/>
      <c r="U180" s="242"/>
      <c r="V180" s="242"/>
      <c r="W180" s="62"/>
      <c r="X180" s="63"/>
      <c r="Y180" s="300"/>
      <c r="Z180" s="300"/>
    </row>
    <row r="181" spans="1:26" s="55" customFormat="1" ht="15.4" customHeight="1" thickTop="1" x14ac:dyDescent="0.2">
      <c r="A181" s="38"/>
      <c r="B181" s="21"/>
      <c r="C181" s="63"/>
      <c r="D181" s="242"/>
      <c r="E181" s="242"/>
      <c r="F181" s="242"/>
      <c r="G181" s="242"/>
      <c r="H181" s="242"/>
      <c r="I181" s="242"/>
      <c r="J181" s="242"/>
      <c r="K181" s="242"/>
      <c r="L181" s="242"/>
      <c r="M181" s="242"/>
      <c r="N181" s="242"/>
      <c r="O181" s="242"/>
      <c r="P181" s="242"/>
      <c r="Q181" s="242"/>
      <c r="R181" s="242"/>
      <c r="S181" s="62"/>
      <c r="T181" s="242"/>
      <c r="U181" s="242"/>
      <c r="V181" s="242"/>
      <c r="W181" s="62"/>
      <c r="X181" s="63"/>
      <c r="Y181" s="300"/>
      <c r="Z181" s="300"/>
    </row>
    <row r="182" spans="1:26" s="55" customFormat="1" ht="15.4" customHeight="1" x14ac:dyDescent="0.2">
      <c r="A182" s="38"/>
      <c r="B182" s="21"/>
      <c r="C182" s="63"/>
      <c r="D182" s="242"/>
      <c r="E182" s="242"/>
      <c r="F182" s="242"/>
      <c r="G182" s="242"/>
      <c r="H182" s="242"/>
      <c r="I182" s="242"/>
      <c r="J182" s="242"/>
      <c r="K182" s="242"/>
      <c r="L182" s="242"/>
      <c r="M182" s="242"/>
      <c r="N182" s="242"/>
      <c r="O182" s="242"/>
      <c r="P182" s="242"/>
      <c r="Q182" s="242"/>
      <c r="R182" s="242"/>
      <c r="S182" s="62"/>
      <c r="T182" s="222"/>
      <c r="U182" s="222"/>
      <c r="V182" s="222"/>
      <c r="W182" s="62"/>
      <c r="X182" s="63"/>
      <c r="Y182" s="300"/>
      <c r="Z182" s="300"/>
    </row>
    <row r="183" spans="1:26" s="72" customFormat="1" ht="15.4" customHeight="1" x14ac:dyDescent="0.2">
      <c r="A183" s="48"/>
      <c r="B183" s="105" t="s">
        <v>190</v>
      </c>
      <c r="C183" s="62"/>
      <c r="D183" s="240"/>
      <c r="E183" s="240"/>
      <c r="F183" s="240"/>
      <c r="G183" s="240"/>
      <c r="H183" s="240"/>
      <c r="I183" s="240"/>
      <c r="J183" s="240"/>
      <c r="K183" s="240"/>
      <c r="L183" s="240"/>
      <c r="M183" s="240"/>
      <c r="N183" s="240"/>
      <c r="O183" s="240"/>
      <c r="P183" s="240"/>
      <c r="Q183" s="240"/>
      <c r="R183" s="240"/>
      <c r="S183" s="62"/>
      <c r="T183" s="241"/>
      <c r="U183" s="241"/>
      <c r="V183" s="241"/>
      <c r="W183" s="62"/>
      <c r="X183" s="62"/>
      <c r="Y183" s="65"/>
      <c r="Z183" s="62"/>
    </row>
    <row r="184" spans="1:26" s="55" customFormat="1" ht="15.4" customHeight="1" x14ac:dyDescent="0.2">
      <c r="A184" s="38"/>
      <c r="B184" s="21"/>
      <c r="C184" s="63"/>
      <c r="D184" s="242"/>
      <c r="E184" s="242"/>
      <c r="F184" s="242"/>
      <c r="G184" s="242"/>
      <c r="H184" s="242"/>
      <c r="I184" s="242"/>
      <c r="J184" s="242"/>
      <c r="K184" s="242"/>
      <c r="L184" s="242"/>
      <c r="M184" s="242"/>
      <c r="N184" s="242"/>
      <c r="O184" s="242"/>
      <c r="P184" s="242"/>
      <c r="Q184" s="242"/>
      <c r="R184" s="242"/>
      <c r="S184" s="62"/>
      <c r="T184" s="222"/>
      <c r="U184" s="222"/>
      <c r="V184" s="222"/>
      <c r="W184" s="62"/>
      <c r="X184" s="63"/>
      <c r="Y184" s="299" t="s">
        <v>905</v>
      </c>
      <c r="Z184" s="63"/>
    </row>
    <row r="185" spans="1:26" s="55" customFormat="1" ht="15.4" customHeight="1" x14ac:dyDescent="0.2">
      <c r="A185" s="38"/>
      <c r="B185" s="21"/>
      <c r="C185" s="63">
        <v>1.27</v>
      </c>
      <c r="D185" s="237" t="s">
        <v>878</v>
      </c>
      <c r="E185" s="242"/>
      <c r="F185" s="242"/>
      <c r="G185" s="242"/>
      <c r="H185" s="242"/>
      <c r="I185" s="242"/>
      <c r="J185" s="242"/>
      <c r="K185" s="242"/>
      <c r="L185" s="242"/>
      <c r="M185" s="242"/>
      <c r="N185" s="242"/>
      <c r="O185" s="242"/>
      <c r="P185" s="242"/>
      <c r="Q185" s="242"/>
      <c r="R185" s="242"/>
      <c r="S185" s="62"/>
      <c r="T185" s="222"/>
      <c r="U185" s="222"/>
      <c r="V185" s="222"/>
      <c r="W185" s="62"/>
      <c r="X185" s="63"/>
      <c r="Y185" s="300"/>
      <c r="Z185" s="63"/>
    </row>
    <row r="186" spans="1:26" s="55" customFormat="1" ht="15.4" customHeight="1" thickBot="1" x14ac:dyDescent="0.25">
      <c r="A186" s="38"/>
      <c r="B186" s="21"/>
      <c r="C186" s="63"/>
      <c r="D186" s="242"/>
      <c r="E186" s="242"/>
      <c r="F186" s="242"/>
      <c r="G186" s="242"/>
      <c r="H186" s="242"/>
      <c r="I186" s="242"/>
      <c r="J186" s="242"/>
      <c r="K186" s="242"/>
      <c r="L186" s="242"/>
      <c r="M186" s="242"/>
      <c r="N186" s="242"/>
      <c r="O186" s="242"/>
      <c r="P186" s="242"/>
      <c r="Q186" s="242"/>
      <c r="R186" s="242"/>
      <c r="S186" s="62"/>
      <c r="T186" s="222"/>
      <c r="U186" s="222"/>
      <c r="V186" s="222"/>
      <c r="W186" s="62"/>
      <c r="X186" s="63"/>
      <c r="Y186" s="300"/>
      <c r="Z186" s="63"/>
    </row>
    <row r="187" spans="1:26" s="55" customFormat="1" ht="15.4" customHeight="1" thickTop="1" x14ac:dyDescent="0.2">
      <c r="A187" s="38"/>
      <c r="B187" s="21"/>
      <c r="C187" s="63"/>
      <c r="D187" s="233" t="s">
        <v>191</v>
      </c>
      <c r="E187" s="242"/>
      <c r="F187" s="290" t="s">
        <v>939</v>
      </c>
      <c r="G187" s="291"/>
      <c r="H187" s="291"/>
      <c r="I187" s="291"/>
      <c r="J187" s="291"/>
      <c r="K187" s="291"/>
      <c r="L187" s="291"/>
      <c r="M187" s="291"/>
      <c r="N187" s="291"/>
      <c r="O187" s="291"/>
      <c r="P187" s="291"/>
      <c r="Q187" s="291"/>
      <c r="R187" s="292"/>
      <c r="S187" s="62"/>
      <c r="T187" s="222"/>
      <c r="U187" s="222"/>
      <c r="V187" s="222"/>
      <c r="W187" s="62"/>
      <c r="X187" s="63"/>
      <c r="Y187" s="300"/>
      <c r="Z187" s="63"/>
    </row>
    <row r="188" spans="1:26" s="55" customFormat="1" ht="15.4" customHeight="1" x14ac:dyDescent="0.2">
      <c r="A188" s="38"/>
      <c r="B188" s="21"/>
      <c r="C188" s="63"/>
      <c r="D188" s="242"/>
      <c r="E188" s="242"/>
      <c r="F188" s="293"/>
      <c r="G188" s="294"/>
      <c r="H188" s="294"/>
      <c r="I188" s="294"/>
      <c r="J188" s="294"/>
      <c r="K188" s="294"/>
      <c r="L188" s="294"/>
      <c r="M188" s="294"/>
      <c r="N188" s="294"/>
      <c r="O188" s="294"/>
      <c r="P188" s="294"/>
      <c r="Q188" s="294"/>
      <c r="R188" s="295"/>
      <c r="S188" s="62"/>
      <c r="T188" s="222"/>
      <c r="U188" s="222"/>
      <c r="V188" s="222"/>
      <c r="W188" s="62"/>
      <c r="X188" s="63"/>
      <c r="Y188" s="300"/>
      <c r="Z188" s="63"/>
    </row>
    <row r="189" spans="1:26" s="55" customFormat="1" ht="15.4" customHeight="1" x14ac:dyDescent="0.2">
      <c r="A189" s="38"/>
      <c r="B189" s="21"/>
      <c r="C189" s="63"/>
      <c r="D189" s="242"/>
      <c r="E189" s="242"/>
      <c r="F189" s="293"/>
      <c r="G189" s="294"/>
      <c r="H189" s="294"/>
      <c r="I189" s="294"/>
      <c r="J189" s="294"/>
      <c r="K189" s="294"/>
      <c r="L189" s="294"/>
      <c r="M189" s="294"/>
      <c r="N189" s="294"/>
      <c r="O189" s="294"/>
      <c r="P189" s="294"/>
      <c r="Q189" s="294"/>
      <c r="R189" s="295"/>
      <c r="S189" s="62"/>
      <c r="T189" s="222"/>
      <c r="U189" s="222"/>
      <c r="V189" s="222"/>
      <c r="W189" s="62"/>
      <c r="X189" s="63"/>
      <c r="Y189" s="300"/>
      <c r="Z189" s="63"/>
    </row>
    <row r="190" spans="1:26" s="55" customFormat="1" ht="15.4" customHeight="1" thickBot="1" x14ac:dyDescent="0.25">
      <c r="A190" s="38"/>
      <c r="B190" s="21"/>
      <c r="C190" s="63"/>
      <c r="D190" s="242"/>
      <c r="E190" s="242"/>
      <c r="F190" s="296"/>
      <c r="G190" s="297"/>
      <c r="H190" s="297"/>
      <c r="I190" s="297"/>
      <c r="J190" s="297"/>
      <c r="K190" s="297"/>
      <c r="L190" s="297"/>
      <c r="M190" s="297"/>
      <c r="N190" s="297"/>
      <c r="O190" s="297"/>
      <c r="P190" s="297"/>
      <c r="Q190" s="297"/>
      <c r="R190" s="298"/>
      <c r="S190" s="62"/>
      <c r="T190" s="222"/>
      <c r="U190" s="222"/>
      <c r="V190" s="222"/>
      <c r="W190" s="62"/>
      <c r="X190" s="63"/>
      <c r="Y190" s="300"/>
      <c r="Z190" s="63"/>
    </row>
    <row r="191" spans="1:26" s="55" customFormat="1" ht="15.4" customHeight="1" thickTop="1" thickBot="1" x14ac:dyDescent="0.25">
      <c r="A191" s="38"/>
      <c r="B191" s="21"/>
      <c r="C191" s="63"/>
      <c r="D191" s="242"/>
      <c r="E191" s="242"/>
      <c r="F191" s="242"/>
      <c r="G191" s="242"/>
      <c r="H191" s="242"/>
      <c r="I191" s="242"/>
      <c r="J191" s="242"/>
      <c r="K191" s="242"/>
      <c r="L191" s="242"/>
      <c r="M191" s="242"/>
      <c r="N191" s="242"/>
      <c r="O191" s="242"/>
      <c r="P191" s="242"/>
      <c r="Q191" s="242"/>
      <c r="R191" s="242"/>
      <c r="S191" s="62"/>
      <c r="T191" s="222"/>
      <c r="U191" s="222"/>
      <c r="V191" s="222"/>
      <c r="W191" s="62"/>
      <c r="X191" s="63"/>
      <c r="Y191" s="300"/>
      <c r="Z191" s="63"/>
    </row>
    <row r="192" spans="1:26" s="55" customFormat="1" ht="15.4" customHeight="1" thickTop="1" x14ac:dyDescent="0.2">
      <c r="A192" s="38"/>
      <c r="B192" s="21"/>
      <c r="C192" s="63"/>
      <c r="D192" s="200" t="s">
        <v>192</v>
      </c>
      <c r="E192" s="242"/>
      <c r="F192" s="290" t="s">
        <v>940</v>
      </c>
      <c r="G192" s="291"/>
      <c r="H192" s="291"/>
      <c r="I192" s="291"/>
      <c r="J192" s="291"/>
      <c r="K192" s="291"/>
      <c r="L192" s="291"/>
      <c r="M192" s="291"/>
      <c r="N192" s="291"/>
      <c r="O192" s="291"/>
      <c r="P192" s="291"/>
      <c r="Q192" s="291"/>
      <c r="R192" s="292"/>
      <c r="S192" s="62"/>
      <c r="T192" s="222"/>
      <c r="U192" s="222"/>
      <c r="V192" s="222"/>
      <c r="W192" s="62"/>
      <c r="X192" s="63"/>
      <c r="Y192" s="300"/>
      <c r="Z192" s="63"/>
    </row>
    <row r="193" spans="1:26" s="55" customFormat="1" ht="15.4" customHeight="1" x14ac:dyDescent="0.2">
      <c r="A193" s="38"/>
      <c r="B193" s="21"/>
      <c r="C193" s="63"/>
      <c r="D193" s="242"/>
      <c r="E193" s="242"/>
      <c r="F193" s="293"/>
      <c r="G193" s="294"/>
      <c r="H193" s="294"/>
      <c r="I193" s="294"/>
      <c r="J193" s="294"/>
      <c r="K193" s="294"/>
      <c r="L193" s="294"/>
      <c r="M193" s="294"/>
      <c r="N193" s="294"/>
      <c r="O193" s="294"/>
      <c r="P193" s="294"/>
      <c r="Q193" s="294"/>
      <c r="R193" s="295"/>
      <c r="S193" s="62"/>
      <c r="T193" s="222"/>
      <c r="U193" s="222"/>
      <c r="V193" s="222"/>
      <c r="W193" s="62"/>
      <c r="X193" s="63"/>
      <c r="Y193" s="300"/>
      <c r="Z193" s="63"/>
    </row>
    <row r="194" spans="1:26" s="55" customFormat="1" ht="15.4" customHeight="1" x14ac:dyDescent="0.2">
      <c r="A194" s="38"/>
      <c r="B194" s="21"/>
      <c r="C194" s="63"/>
      <c r="D194" s="242"/>
      <c r="E194" s="242"/>
      <c r="F194" s="293"/>
      <c r="G194" s="294"/>
      <c r="H194" s="294"/>
      <c r="I194" s="294"/>
      <c r="J194" s="294"/>
      <c r="K194" s="294"/>
      <c r="L194" s="294"/>
      <c r="M194" s="294"/>
      <c r="N194" s="294"/>
      <c r="O194" s="294"/>
      <c r="P194" s="294"/>
      <c r="Q194" s="294"/>
      <c r="R194" s="295"/>
      <c r="S194" s="62"/>
      <c r="T194" s="222"/>
      <c r="U194" s="222"/>
      <c r="V194" s="222"/>
      <c r="W194" s="62"/>
      <c r="X194" s="63"/>
      <c r="Y194" s="300"/>
      <c r="Z194" s="63"/>
    </row>
    <row r="195" spans="1:26" s="55" customFormat="1" ht="15.4" customHeight="1" thickBot="1" x14ac:dyDescent="0.25">
      <c r="A195" s="38"/>
      <c r="B195" s="21"/>
      <c r="C195" s="63"/>
      <c r="D195" s="242"/>
      <c r="E195" s="242"/>
      <c r="F195" s="296"/>
      <c r="G195" s="297"/>
      <c r="H195" s="297"/>
      <c r="I195" s="297"/>
      <c r="J195" s="297"/>
      <c r="K195" s="297"/>
      <c r="L195" s="297"/>
      <c r="M195" s="297"/>
      <c r="N195" s="297"/>
      <c r="O195" s="297"/>
      <c r="P195" s="297"/>
      <c r="Q195" s="297"/>
      <c r="R195" s="298"/>
      <c r="S195" s="62"/>
      <c r="T195" s="222"/>
      <c r="U195" s="222"/>
      <c r="V195" s="222"/>
      <c r="W195" s="62"/>
      <c r="X195" s="63"/>
      <c r="Y195" s="300"/>
      <c r="Z195" s="63"/>
    </row>
    <row r="196" spans="1:26" s="55" customFormat="1" ht="15.4" customHeight="1" thickTop="1" thickBot="1" x14ac:dyDescent="0.25">
      <c r="A196" s="38"/>
      <c r="B196" s="21"/>
      <c r="C196" s="63"/>
      <c r="D196" s="242"/>
      <c r="E196" s="242"/>
      <c r="F196" s="242"/>
      <c r="G196" s="242"/>
      <c r="H196" s="242"/>
      <c r="I196" s="242"/>
      <c r="J196" s="242"/>
      <c r="K196" s="242"/>
      <c r="L196" s="242"/>
      <c r="M196" s="242"/>
      <c r="N196" s="242"/>
      <c r="O196" s="242"/>
      <c r="P196" s="242"/>
      <c r="Q196" s="242"/>
      <c r="R196" s="242"/>
      <c r="S196" s="62"/>
      <c r="T196" s="222"/>
      <c r="U196" s="222"/>
      <c r="V196" s="222"/>
      <c r="W196" s="62"/>
      <c r="X196" s="63"/>
      <c r="Y196" s="300"/>
      <c r="Z196" s="63"/>
    </row>
    <row r="197" spans="1:26" s="55" customFormat="1" ht="15.4" customHeight="1" thickTop="1" x14ac:dyDescent="0.2">
      <c r="A197" s="38"/>
      <c r="B197" s="21"/>
      <c r="C197" s="63"/>
      <c r="D197" s="233" t="s">
        <v>335</v>
      </c>
      <c r="E197" s="242"/>
      <c r="F197" s="290" t="s">
        <v>942</v>
      </c>
      <c r="G197" s="291"/>
      <c r="H197" s="291"/>
      <c r="I197" s="291"/>
      <c r="J197" s="291"/>
      <c r="K197" s="291"/>
      <c r="L197" s="291"/>
      <c r="M197" s="291"/>
      <c r="N197" s="291"/>
      <c r="O197" s="291"/>
      <c r="P197" s="291"/>
      <c r="Q197" s="291"/>
      <c r="R197" s="292"/>
      <c r="S197" s="62"/>
      <c r="T197" s="222"/>
      <c r="U197" s="222"/>
      <c r="V197" s="222"/>
      <c r="W197" s="62"/>
      <c r="X197" s="63"/>
      <c r="Y197" s="300"/>
      <c r="Z197" s="63"/>
    </row>
    <row r="198" spans="1:26" s="55" customFormat="1" ht="15.4" customHeight="1" x14ac:dyDescent="0.2">
      <c r="A198" s="38"/>
      <c r="B198" s="21"/>
      <c r="C198" s="63"/>
      <c r="D198" s="242"/>
      <c r="E198" s="242"/>
      <c r="F198" s="293"/>
      <c r="G198" s="294"/>
      <c r="H198" s="294"/>
      <c r="I198" s="294"/>
      <c r="J198" s="294"/>
      <c r="K198" s="294"/>
      <c r="L198" s="294"/>
      <c r="M198" s="294"/>
      <c r="N198" s="294"/>
      <c r="O198" s="294"/>
      <c r="P198" s="294"/>
      <c r="Q198" s="294"/>
      <c r="R198" s="295"/>
      <c r="S198" s="62"/>
      <c r="T198" s="222"/>
      <c r="U198" s="222"/>
      <c r="V198" s="222"/>
      <c r="W198" s="62"/>
      <c r="X198" s="63"/>
      <c r="Y198" s="300"/>
      <c r="Z198" s="63"/>
    </row>
    <row r="199" spans="1:26" s="55" customFormat="1" ht="15.4" customHeight="1" x14ac:dyDescent="0.2">
      <c r="A199" s="38"/>
      <c r="B199" s="21"/>
      <c r="C199" s="63"/>
      <c r="D199" s="242"/>
      <c r="E199" s="242"/>
      <c r="F199" s="293"/>
      <c r="G199" s="294"/>
      <c r="H199" s="294"/>
      <c r="I199" s="294"/>
      <c r="J199" s="294"/>
      <c r="K199" s="294"/>
      <c r="L199" s="294"/>
      <c r="M199" s="294"/>
      <c r="N199" s="294"/>
      <c r="O199" s="294"/>
      <c r="P199" s="294"/>
      <c r="Q199" s="294"/>
      <c r="R199" s="295"/>
      <c r="S199" s="62"/>
      <c r="T199" s="222"/>
      <c r="U199" s="222"/>
      <c r="V199" s="222"/>
      <c r="W199" s="62"/>
      <c r="X199" s="63"/>
      <c r="Y199" s="300"/>
      <c r="Z199" s="63"/>
    </row>
    <row r="200" spans="1:26" s="55" customFormat="1" ht="15.4" customHeight="1" thickBot="1" x14ac:dyDescent="0.25">
      <c r="A200" s="38"/>
      <c r="B200" s="21"/>
      <c r="C200" s="63"/>
      <c r="D200" s="242"/>
      <c r="E200" s="242"/>
      <c r="F200" s="296"/>
      <c r="G200" s="297"/>
      <c r="H200" s="297"/>
      <c r="I200" s="297"/>
      <c r="J200" s="297"/>
      <c r="K200" s="297"/>
      <c r="L200" s="297"/>
      <c r="M200" s="297"/>
      <c r="N200" s="297"/>
      <c r="O200" s="297"/>
      <c r="P200" s="297"/>
      <c r="Q200" s="297"/>
      <c r="R200" s="298"/>
      <c r="S200" s="62"/>
      <c r="T200" s="222"/>
      <c r="U200" s="222"/>
      <c r="V200" s="222"/>
      <c r="W200" s="62"/>
      <c r="X200" s="63"/>
      <c r="Y200" s="300"/>
      <c r="Z200" s="63"/>
    </row>
    <row r="201" spans="1:26" s="55" customFormat="1" ht="15.4" customHeight="1" thickTop="1" x14ac:dyDescent="0.2">
      <c r="A201" s="38"/>
      <c r="B201" s="21"/>
      <c r="C201" s="63"/>
      <c r="D201" s="242"/>
      <c r="E201" s="242"/>
      <c r="F201" s="242"/>
      <c r="G201" s="242"/>
      <c r="H201" s="242"/>
      <c r="I201" s="242"/>
      <c r="J201" s="242"/>
      <c r="K201" s="242"/>
      <c r="L201" s="242"/>
      <c r="M201" s="242"/>
      <c r="N201" s="242"/>
      <c r="O201" s="242"/>
      <c r="P201" s="242"/>
      <c r="Q201" s="242"/>
      <c r="R201" s="242"/>
      <c r="S201" s="62"/>
      <c r="T201" s="222"/>
      <c r="U201" s="222"/>
      <c r="V201" s="222"/>
      <c r="W201" s="62"/>
      <c r="X201" s="63"/>
      <c r="Y201" s="300"/>
      <c r="Z201" s="63"/>
    </row>
    <row r="202" spans="1:26" s="55" customFormat="1" ht="15.4" customHeight="1" x14ac:dyDescent="0.2">
      <c r="A202" s="38"/>
      <c r="B202" s="21"/>
      <c r="C202" s="63">
        <v>1.28</v>
      </c>
      <c r="D202" s="237" t="s">
        <v>886</v>
      </c>
      <c r="E202" s="242"/>
      <c r="F202" s="242"/>
      <c r="G202" s="242"/>
      <c r="H202" s="242"/>
      <c r="I202" s="242"/>
      <c r="J202" s="242"/>
      <c r="K202" s="242"/>
      <c r="L202" s="242"/>
      <c r="M202" s="242"/>
      <c r="N202" s="242"/>
      <c r="O202" s="242"/>
      <c r="P202" s="242"/>
      <c r="Q202" s="242"/>
      <c r="R202" s="242"/>
      <c r="S202" s="62"/>
      <c r="T202" s="222"/>
      <c r="U202" s="222"/>
      <c r="V202" s="222"/>
      <c r="W202" s="62"/>
      <c r="X202" s="63"/>
      <c r="Y202" s="300"/>
      <c r="Z202" s="63"/>
    </row>
    <row r="203" spans="1:26" s="55" customFormat="1" ht="15.4" customHeight="1" x14ac:dyDescent="0.2">
      <c r="A203" s="38"/>
      <c r="B203" s="21"/>
      <c r="C203" s="63"/>
      <c r="D203" s="242"/>
      <c r="E203" s="242"/>
      <c r="F203" s="242"/>
      <c r="G203" s="242"/>
      <c r="H203" s="242"/>
      <c r="I203" s="242"/>
      <c r="J203" s="242"/>
      <c r="K203" s="242"/>
      <c r="L203" s="242"/>
      <c r="M203" s="242"/>
      <c r="N203" s="242"/>
      <c r="O203" s="242"/>
      <c r="P203" s="242"/>
      <c r="Q203" s="242"/>
      <c r="R203" s="242"/>
      <c r="S203" s="62"/>
      <c r="T203" s="222"/>
      <c r="U203" s="222"/>
      <c r="V203" s="222"/>
      <c r="W203" s="62"/>
      <c r="X203" s="63"/>
      <c r="Y203" s="300"/>
      <c r="Z203" s="63"/>
    </row>
    <row r="204" spans="1:26" s="55" customFormat="1" ht="59.65" customHeight="1" thickBot="1" x14ac:dyDescent="0.3">
      <c r="A204" s="38"/>
      <c r="B204" s="21"/>
      <c r="C204" s="63"/>
      <c r="D204" s="242"/>
      <c r="E204" s="242"/>
      <c r="F204" s="93" t="s">
        <v>171</v>
      </c>
      <c r="G204" s="59"/>
      <c r="H204" s="93" t="s">
        <v>178</v>
      </c>
      <c r="I204" s="59"/>
      <c r="J204" s="93" t="s">
        <v>179</v>
      </c>
      <c r="K204" s="242"/>
      <c r="L204" s="242"/>
      <c r="M204" s="242"/>
      <c r="N204" s="242"/>
      <c r="O204" s="242"/>
      <c r="P204" s="242"/>
      <c r="Q204" s="242"/>
      <c r="R204" s="242"/>
      <c r="S204" s="62"/>
      <c r="T204" s="222"/>
      <c r="U204" s="222"/>
      <c r="V204" s="222"/>
      <c r="W204" s="62"/>
      <c r="X204" s="63"/>
      <c r="Y204" s="300"/>
      <c r="Z204" s="63"/>
    </row>
    <row r="205" spans="1:26" s="55" customFormat="1" ht="15.4" customHeight="1" thickTop="1" thickBot="1" x14ac:dyDescent="0.25">
      <c r="A205" s="38"/>
      <c r="B205" s="21"/>
      <c r="C205" s="63"/>
      <c r="D205" s="233" t="s">
        <v>191</v>
      </c>
      <c r="E205" s="242"/>
      <c r="F205" s="64">
        <v>2</v>
      </c>
      <c r="H205" s="64">
        <v>3</v>
      </c>
      <c r="I205" s="63"/>
      <c r="J205" s="64">
        <v>5</v>
      </c>
      <c r="K205" s="242"/>
      <c r="L205" s="242"/>
      <c r="M205" s="242"/>
      <c r="N205" s="242"/>
      <c r="O205" s="242"/>
      <c r="P205" s="242"/>
      <c r="Q205" s="242"/>
      <c r="R205" s="242"/>
      <c r="S205" s="62"/>
      <c r="T205" s="282"/>
      <c r="U205" s="283"/>
      <c r="V205" s="284"/>
      <c r="W205" s="62"/>
      <c r="X205" s="63"/>
      <c r="Y205" s="227"/>
      <c r="Z205" s="63"/>
    </row>
    <row r="206" spans="1:26" s="55" customFormat="1" ht="15.4" customHeight="1" thickTop="1" thickBot="1" x14ac:dyDescent="0.25">
      <c r="A206" s="38"/>
      <c r="B206" s="21"/>
      <c r="C206" s="63"/>
      <c r="D206" s="233" t="s">
        <v>192</v>
      </c>
      <c r="E206" s="242"/>
      <c r="F206" s="64">
        <v>17</v>
      </c>
      <c r="H206" s="64">
        <v>15</v>
      </c>
      <c r="I206" s="63"/>
      <c r="J206" s="64">
        <v>17</v>
      </c>
      <c r="K206" s="242"/>
      <c r="L206" s="242"/>
      <c r="M206" s="242"/>
      <c r="N206" s="242"/>
      <c r="O206" s="242"/>
      <c r="P206" s="242"/>
      <c r="Q206" s="242"/>
      <c r="R206" s="242"/>
      <c r="S206" s="62"/>
      <c r="T206" s="286"/>
      <c r="U206" s="287"/>
      <c r="V206" s="288"/>
      <c r="W206" s="62"/>
      <c r="X206" s="63"/>
      <c r="Y206" s="227"/>
      <c r="Z206" s="63"/>
    </row>
    <row r="207" spans="1:26" s="55" customFormat="1" ht="15.4" customHeight="1" thickTop="1" thickBot="1" x14ac:dyDescent="0.25">
      <c r="A207" s="38"/>
      <c r="B207" s="21"/>
      <c r="C207" s="63"/>
      <c r="D207" s="233" t="s">
        <v>319</v>
      </c>
      <c r="E207" s="242"/>
      <c r="F207" s="64">
        <v>1</v>
      </c>
      <c r="H207" s="64">
        <v>0</v>
      </c>
      <c r="I207" s="63"/>
      <c r="J207" s="64">
        <v>0</v>
      </c>
      <c r="K207" s="242"/>
      <c r="L207" s="242"/>
      <c r="M207" s="242"/>
      <c r="N207" s="242"/>
      <c r="O207" s="242"/>
      <c r="P207" s="242"/>
      <c r="Q207" s="242"/>
      <c r="R207" s="242"/>
      <c r="S207" s="62"/>
      <c r="T207" s="282"/>
      <c r="U207" s="283"/>
      <c r="V207" s="284"/>
      <c r="W207" s="62"/>
      <c r="X207" s="63"/>
      <c r="Y207" s="227"/>
      <c r="Z207" s="63"/>
    </row>
    <row r="208" spans="1:26" s="55" customFormat="1" ht="15.4" customHeight="1" thickTop="1" x14ac:dyDescent="0.2">
      <c r="A208" s="38"/>
      <c r="B208" s="21"/>
      <c r="C208" s="63"/>
      <c r="D208" s="242"/>
      <c r="E208" s="242"/>
      <c r="F208" s="242"/>
      <c r="G208" s="242"/>
      <c r="H208" s="242"/>
      <c r="I208" s="242"/>
      <c r="J208" s="242"/>
      <c r="K208" s="242"/>
      <c r="L208" s="242"/>
      <c r="M208" s="242"/>
      <c r="N208" s="242"/>
      <c r="O208" s="242"/>
      <c r="P208" s="242"/>
      <c r="Q208" s="242"/>
      <c r="R208" s="242"/>
      <c r="S208" s="62"/>
      <c r="T208" s="222"/>
      <c r="U208" s="222"/>
      <c r="V208" s="222"/>
      <c r="W208" s="62"/>
      <c r="X208" s="63"/>
      <c r="Y208" s="227"/>
      <c r="Z208" s="63"/>
    </row>
    <row r="209" spans="1:26" s="55" customFormat="1" ht="15.4" customHeight="1" x14ac:dyDescent="0.2">
      <c r="A209" s="38"/>
      <c r="B209" s="21"/>
      <c r="C209" s="63">
        <v>1.29</v>
      </c>
      <c r="D209" s="237" t="s">
        <v>887</v>
      </c>
      <c r="E209" s="242"/>
      <c r="F209" s="242"/>
      <c r="G209" s="242"/>
      <c r="H209" s="242"/>
      <c r="I209" s="242"/>
      <c r="J209" s="242"/>
      <c r="K209" s="242"/>
      <c r="L209" s="242"/>
      <c r="M209" s="242"/>
      <c r="N209" s="242"/>
      <c r="O209" s="242"/>
      <c r="P209" s="242"/>
      <c r="Q209" s="242"/>
      <c r="R209" s="242"/>
      <c r="S209" s="62"/>
      <c r="T209" s="222"/>
      <c r="U209" s="222"/>
      <c r="V209" s="222"/>
      <c r="W209" s="62"/>
      <c r="X209" s="63"/>
      <c r="Y209" s="227"/>
      <c r="Z209" s="63"/>
    </row>
    <row r="210" spans="1:26" s="55" customFormat="1" ht="15.4" customHeight="1" x14ac:dyDescent="0.2">
      <c r="A210" s="38"/>
      <c r="B210" s="21"/>
      <c r="C210" s="63"/>
      <c r="D210" s="242"/>
      <c r="E210" s="242"/>
      <c r="F210" s="242"/>
      <c r="G210" s="242"/>
      <c r="H210" s="242"/>
      <c r="I210" s="242"/>
      <c r="J210" s="242"/>
      <c r="K210" s="242"/>
      <c r="L210" s="242"/>
      <c r="M210" s="242"/>
      <c r="N210" s="242"/>
      <c r="O210" s="242"/>
      <c r="P210" s="242"/>
      <c r="Q210" s="242"/>
      <c r="R210" s="242"/>
      <c r="S210" s="62"/>
      <c r="T210" s="222"/>
      <c r="U210" s="222"/>
      <c r="V210" s="222"/>
      <c r="W210" s="62"/>
      <c r="X210" s="63"/>
      <c r="Y210" s="227"/>
      <c r="Z210" s="63"/>
    </row>
    <row r="211" spans="1:26" s="55" customFormat="1" ht="59.65" customHeight="1" thickBot="1" x14ac:dyDescent="0.3">
      <c r="A211" s="38"/>
      <c r="B211" s="21"/>
      <c r="C211" s="63"/>
      <c r="D211" s="242"/>
      <c r="E211" s="242"/>
      <c r="F211" s="93" t="s">
        <v>171</v>
      </c>
      <c r="G211" s="59"/>
      <c r="H211" s="93" t="s">
        <v>178</v>
      </c>
      <c r="I211" s="59"/>
      <c r="J211" s="93" t="s">
        <v>179</v>
      </c>
      <c r="K211" s="242"/>
      <c r="L211" s="242"/>
      <c r="M211" s="242"/>
      <c r="N211" s="242"/>
      <c r="O211" s="242"/>
      <c r="P211" s="242"/>
      <c r="Q211" s="242"/>
      <c r="R211" s="242"/>
      <c r="S211" s="62"/>
      <c r="T211" s="222"/>
      <c r="U211" s="222"/>
      <c r="V211" s="222"/>
      <c r="W211" s="62"/>
      <c r="X211" s="63"/>
      <c r="Y211" s="227"/>
      <c r="Z211" s="63"/>
    </row>
    <row r="212" spans="1:26" s="55" customFormat="1" ht="15.4" customHeight="1" thickTop="1" thickBot="1" x14ac:dyDescent="0.25">
      <c r="A212" s="38"/>
      <c r="B212" s="21"/>
      <c r="C212" s="63"/>
      <c r="D212" s="233" t="s">
        <v>191</v>
      </c>
      <c r="E212" s="242"/>
      <c r="F212" s="64">
        <v>29</v>
      </c>
      <c r="H212" s="64">
        <v>3</v>
      </c>
      <c r="I212" s="63"/>
      <c r="J212" s="64">
        <v>2</v>
      </c>
      <c r="K212" s="242"/>
      <c r="L212" s="242"/>
      <c r="M212" s="242"/>
      <c r="N212" s="242"/>
      <c r="O212" s="242"/>
      <c r="P212" s="242"/>
      <c r="Q212" s="242"/>
      <c r="R212" s="242"/>
      <c r="S212" s="62"/>
      <c r="T212" s="282"/>
      <c r="U212" s="283"/>
      <c r="V212" s="284"/>
      <c r="W212" s="62"/>
      <c r="X212" s="63"/>
      <c r="Y212" s="227"/>
      <c r="Z212" s="63"/>
    </row>
    <row r="213" spans="1:26" s="55" customFormat="1" ht="15.4" customHeight="1" thickTop="1" thickBot="1" x14ac:dyDescent="0.25">
      <c r="A213" s="38"/>
      <c r="B213" s="21"/>
      <c r="C213" s="63"/>
      <c r="D213" s="233" t="s">
        <v>192</v>
      </c>
      <c r="E213" s="242"/>
      <c r="F213" s="64">
        <v>38</v>
      </c>
      <c r="H213" s="64">
        <v>12</v>
      </c>
      <c r="I213" s="63"/>
      <c r="J213" s="64">
        <v>37</v>
      </c>
      <c r="K213" s="242"/>
      <c r="L213" s="242"/>
      <c r="M213" s="242"/>
      <c r="N213" s="242"/>
      <c r="O213" s="242"/>
      <c r="P213" s="242"/>
      <c r="Q213" s="242"/>
      <c r="R213" s="242"/>
      <c r="S213" s="62"/>
      <c r="T213" s="282"/>
      <c r="U213" s="283"/>
      <c r="V213" s="284"/>
      <c r="W213" s="62"/>
      <c r="X213" s="63"/>
      <c r="Y213" s="227"/>
      <c r="Z213" s="63"/>
    </row>
    <row r="214" spans="1:26" s="55" customFormat="1" ht="15.4" customHeight="1" thickTop="1" thickBot="1" x14ac:dyDescent="0.25">
      <c r="A214" s="38"/>
      <c r="B214" s="21"/>
      <c r="C214" s="63"/>
      <c r="D214" s="233" t="s">
        <v>319</v>
      </c>
      <c r="E214" s="242"/>
      <c r="F214" s="64">
        <v>1</v>
      </c>
      <c r="H214" s="64">
        <v>0</v>
      </c>
      <c r="I214" s="63"/>
      <c r="J214" s="64">
        <v>0</v>
      </c>
      <c r="K214" s="242"/>
      <c r="L214" s="242"/>
      <c r="M214" s="242"/>
      <c r="N214" s="242"/>
      <c r="O214" s="242"/>
      <c r="P214" s="242"/>
      <c r="Q214" s="242"/>
      <c r="R214" s="242"/>
      <c r="S214" s="62"/>
      <c r="T214" s="282"/>
      <c r="U214" s="283"/>
      <c r="V214" s="284"/>
      <c r="W214" s="62"/>
      <c r="X214" s="63"/>
      <c r="Y214" s="227"/>
      <c r="Z214" s="63"/>
    </row>
    <row r="215" spans="1:26" s="55" customFormat="1" ht="15.4" customHeight="1" thickTop="1" x14ac:dyDescent="0.2">
      <c r="A215" s="38"/>
      <c r="B215" s="21"/>
      <c r="C215" s="63"/>
      <c r="D215" s="242"/>
      <c r="E215" s="242"/>
      <c r="F215" s="242"/>
      <c r="G215" s="242"/>
      <c r="H215" s="242"/>
      <c r="I215" s="242"/>
      <c r="J215" s="242"/>
      <c r="K215" s="242"/>
      <c r="L215" s="242"/>
      <c r="M215" s="242"/>
      <c r="N215" s="242"/>
      <c r="O215" s="242"/>
      <c r="P215" s="242"/>
      <c r="Q215" s="242"/>
      <c r="R215" s="242"/>
      <c r="S215" s="62"/>
      <c r="T215" s="222"/>
      <c r="U215" s="222"/>
      <c r="V215" s="222"/>
      <c r="W215" s="62"/>
      <c r="X215" s="63"/>
      <c r="Y215" s="227"/>
      <c r="Z215" s="63"/>
    </row>
    <row r="216" spans="1:26" s="55" customFormat="1" ht="15.4" customHeight="1" x14ac:dyDescent="0.2">
      <c r="A216" s="38"/>
      <c r="B216" s="21"/>
      <c r="C216" s="108">
        <v>1.3</v>
      </c>
      <c r="D216" s="237" t="s">
        <v>904</v>
      </c>
      <c r="E216" s="242"/>
      <c r="F216" s="242"/>
      <c r="G216" s="242"/>
      <c r="H216" s="242"/>
      <c r="I216" s="242"/>
      <c r="J216" s="242"/>
      <c r="K216" s="242"/>
      <c r="L216" s="242"/>
      <c r="M216" s="242"/>
      <c r="N216" s="242"/>
      <c r="O216" s="242"/>
      <c r="P216" s="242"/>
      <c r="Q216" s="242"/>
      <c r="R216" s="242"/>
      <c r="S216" s="62"/>
      <c r="T216" s="222"/>
      <c r="U216" s="222"/>
      <c r="V216" s="222"/>
      <c r="W216" s="62"/>
      <c r="X216" s="63"/>
      <c r="Y216" s="227"/>
      <c r="Z216" s="63"/>
    </row>
    <row r="217" spans="1:26" s="55" customFormat="1" ht="15.4" customHeight="1" x14ac:dyDescent="0.2">
      <c r="A217" s="38"/>
      <c r="B217" s="21"/>
      <c r="C217" s="63"/>
      <c r="D217" s="242"/>
      <c r="E217" s="242"/>
      <c r="F217" s="242"/>
      <c r="G217" s="242"/>
      <c r="H217" s="242"/>
      <c r="I217" s="242"/>
      <c r="J217" s="242"/>
      <c r="K217" s="242"/>
      <c r="L217" s="242"/>
      <c r="M217" s="242"/>
      <c r="N217" s="242"/>
      <c r="O217" s="242"/>
      <c r="P217" s="242"/>
      <c r="Q217" s="242"/>
      <c r="R217" s="242"/>
      <c r="S217" s="62"/>
      <c r="T217" s="222"/>
      <c r="U217" s="222"/>
      <c r="V217" s="222"/>
      <c r="W217" s="62"/>
      <c r="X217" s="63"/>
      <c r="Y217" s="227"/>
      <c r="Z217" s="63"/>
    </row>
    <row r="218" spans="1:26" s="55" customFormat="1" ht="60.4" customHeight="1" thickBot="1" x14ac:dyDescent="0.3">
      <c r="A218" s="38"/>
      <c r="B218" s="21"/>
      <c r="C218" s="63"/>
      <c r="D218" s="242"/>
      <c r="E218" s="242"/>
      <c r="F218" s="93" t="s">
        <v>171</v>
      </c>
      <c r="G218" s="59"/>
      <c r="H218" s="93" t="s">
        <v>178</v>
      </c>
      <c r="I218" s="59"/>
      <c r="J218" s="93" t="s">
        <v>179</v>
      </c>
      <c r="K218" s="242"/>
      <c r="L218" s="242"/>
      <c r="M218" s="242"/>
      <c r="N218" s="242"/>
      <c r="O218" s="242"/>
      <c r="P218" s="242"/>
      <c r="Q218" s="242"/>
      <c r="R218" s="242"/>
      <c r="S218" s="62"/>
      <c r="T218" s="222"/>
      <c r="U218" s="222"/>
      <c r="V218" s="222"/>
      <c r="W218" s="62"/>
      <c r="X218" s="63"/>
      <c r="Y218" s="227"/>
      <c r="Z218" s="63"/>
    </row>
    <row r="219" spans="1:26" s="55" customFormat="1" ht="15.4" customHeight="1" thickTop="1" thickBot="1" x14ac:dyDescent="0.25">
      <c r="A219" s="38"/>
      <c r="B219" s="21"/>
      <c r="C219" s="63"/>
      <c r="D219" s="233" t="s">
        <v>191</v>
      </c>
      <c r="E219" s="242"/>
      <c r="F219" s="64">
        <v>12</v>
      </c>
      <c r="H219" s="64">
        <v>24</v>
      </c>
      <c r="I219" s="63"/>
      <c r="J219" s="64">
        <v>27</v>
      </c>
      <c r="K219" s="242"/>
      <c r="L219" s="242"/>
      <c r="M219" s="242"/>
      <c r="N219" s="242"/>
      <c r="O219" s="242"/>
      <c r="P219" s="242"/>
      <c r="Q219" s="242"/>
      <c r="R219" s="242"/>
      <c r="S219" s="62"/>
      <c r="T219" s="282"/>
      <c r="U219" s="283"/>
      <c r="V219" s="284"/>
      <c r="W219" s="62"/>
      <c r="X219" s="63"/>
      <c r="Y219" s="227"/>
      <c r="Z219" s="63"/>
    </row>
    <row r="220" spans="1:26" s="55" customFormat="1" ht="15.4" customHeight="1" thickTop="1" thickBot="1" x14ac:dyDescent="0.25">
      <c r="A220" s="38"/>
      <c r="B220" s="21"/>
      <c r="C220" s="63"/>
      <c r="D220" s="233" t="s">
        <v>192</v>
      </c>
      <c r="E220" s="242"/>
      <c r="F220" s="64">
        <v>226</v>
      </c>
      <c r="H220" s="64">
        <v>178</v>
      </c>
      <c r="I220" s="63"/>
      <c r="J220" s="64">
        <v>371</v>
      </c>
      <c r="K220" s="242"/>
      <c r="L220" s="242"/>
      <c r="M220" s="242"/>
      <c r="N220" s="242"/>
      <c r="O220" s="242"/>
      <c r="P220" s="242"/>
      <c r="Q220" s="242"/>
      <c r="R220" s="242"/>
      <c r="S220" s="62"/>
      <c r="T220" s="282"/>
      <c r="U220" s="283"/>
      <c r="V220" s="284"/>
      <c r="W220" s="62"/>
      <c r="X220" s="63"/>
      <c r="Y220" s="227"/>
      <c r="Z220" s="63"/>
    </row>
    <row r="221" spans="1:26" s="55" customFormat="1" ht="15.4" customHeight="1" thickTop="1" thickBot="1" x14ac:dyDescent="0.25">
      <c r="A221" s="38"/>
      <c r="B221" s="21"/>
      <c r="C221" s="63"/>
      <c r="D221" s="233" t="s">
        <v>319</v>
      </c>
      <c r="E221" s="242"/>
      <c r="F221" s="64">
        <v>6</v>
      </c>
      <c r="H221" s="64">
        <v>0</v>
      </c>
      <c r="I221" s="63"/>
      <c r="J221" s="64">
        <v>0</v>
      </c>
      <c r="K221" s="242"/>
      <c r="L221" s="242"/>
      <c r="M221" s="242"/>
      <c r="N221" s="242"/>
      <c r="O221" s="242"/>
      <c r="P221" s="242"/>
      <c r="Q221" s="242"/>
      <c r="R221" s="242"/>
      <c r="S221" s="62"/>
      <c r="T221" s="282"/>
      <c r="U221" s="283"/>
      <c r="V221" s="284"/>
      <c r="W221" s="62"/>
      <c r="X221" s="63"/>
      <c r="Y221" s="227"/>
      <c r="Z221" s="63"/>
    </row>
    <row r="222" spans="1:26" s="55" customFormat="1" ht="15.4" customHeight="1" thickTop="1" x14ac:dyDescent="0.2">
      <c r="A222" s="38"/>
      <c r="B222" s="21"/>
      <c r="C222" s="63"/>
      <c r="D222" s="242"/>
      <c r="E222" s="242"/>
      <c r="F222" s="242"/>
      <c r="G222" s="242"/>
      <c r="H222" s="242"/>
      <c r="I222" s="242"/>
      <c r="J222" s="242"/>
      <c r="K222" s="242"/>
      <c r="L222" s="242"/>
      <c r="M222" s="242"/>
      <c r="N222" s="242"/>
      <c r="O222" s="242"/>
      <c r="P222" s="242"/>
      <c r="Q222" s="242"/>
      <c r="R222" s="242"/>
      <c r="S222" s="62"/>
      <c r="T222" s="222"/>
      <c r="U222" s="222"/>
      <c r="V222" s="222"/>
      <c r="W222" s="62"/>
      <c r="X222" s="63"/>
      <c r="Y222" s="227"/>
      <c r="Z222" s="63"/>
    </row>
    <row r="223" spans="1:26" s="72" customFormat="1" ht="15.4" customHeight="1" x14ac:dyDescent="0.2">
      <c r="A223" s="48"/>
      <c r="B223" s="105" t="s">
        <v>214</v>
      </c>
      <c r="C223" s="62"/>
      <c r="D223" s="240"/>
      <c r="E223" s="240"/>
      <c r="F223" s="240"/>
      <c r="G223" s="240"/>
      <c r="H223" s="240"/>
      <c r="I223" s="240"/>
      <c r="J223" s="240"/>
      <c r="K223" s="240"/>
      <c r="L223" s="240"/>
      <c r="M223" s="240"/>
      <c r="N223" s="240"/>
      <c r="O223" s="240"/>
      <c r="P223" s="240"/>
      <c r="Q223" s="240"/>
      <c r="R223" s="240"/>
      <c r="S223" s="62"/>
      <c r="T223" s="241"/>
      <c r="U223" s="241"/>
      <c r="V223" s="241"/>
      <c r="W223" s="62"/>
      <c r="X223" s="62"/>
      <c r="Y223" s="65"/>
      <c r="Z223" s="62"/>
    </row>
    <row r="224" spans="1:26" s="55" customFormat="1" ht="15.4" customHeight="1" x14ac:dyDescent="0.2">
      <c r="A224" s="38"/>
      <c r="B224" s="21"/>
      <c r="C224" s="63"/>
      <c r="D224" s="242"/>
      <c r="E224" s="242"/>
      <c r="F224" s="242"/>
      <c r="G224" s="242"/>
      <c r="H224" s="242"/>
      <c r="I224" s="242"/>
      <c r="J224" s="242"/>
      <c r="K224" s="242"/>
      <c r="L224" s="242"/>
      <c r="M224" s="242"/>
      <c r="N224" s="242"/>
      <c r="O224" s="242"/>
      <c r="P224" s="242"/>
      <c r="Q224" s="242"/>
      <c r="R224" s="242"/>
      <c r="S224" s="62"/>
      <c r="T224" s="222"/>
      <c r="U224" s="222"/>
      <c r="V224" s="222"/>
      <c r="W224" s="62"/>
      <c r="X224" s="63"/>
      <c r="Y224" s="299" t="s">
        <v>215</v>
      </c>
      <c r="Z224" s="63"/>
    </row>
    <row r="225" spans="1:26" s="55" customFormat="1" ht="15.4" customHeight="1" x14ac:dyDescent="0.2">
      <c r="A225" s="38"/>
      <c r="B225" s="21"/>
      <c r="C225" s="63">
        <v>1.31</v>
      </c>
      <c r="D225" s="285" t="s">
        <v>213</v>
      </c>
      <c r="E225" s="285"/>
      <c r="F225" s="285"/>
      <c r="G225" s="285"/>
      <c r="H225" s="285"/>
      <c r="I225" s="285"/>
      <c r="J225" s="285"/>
      <c r="K225" s="285"/>
      <c r="L225" s="285"/>
      <c r="M225" s="285"/>
      <c r="N225" s="285"/>
      <c r="O225" s="285"/>
      <c r="P225" s="285"/>
      <c r="Q225" s="285"/>
      <c r="R225" s="285"/>
      <c r="S225" s="62"/>
      <c r="T225" s="222"/>
      <c r="U225" s="222"/>
      <c r="V225" s="222"/>
      <c r="W225" s="62"/>
      <c r="X225" s="63"/>
      <c r="Y225" s="300"/>
      <c r="Z225" s="63"/>
    </row>
    <row r="226" spans="1:26" s="55" customFormat="1" ht="15.4" customHeight="1" x14ac:dyDescent="0.2">
      <c r="A226" s="38"/>
      <c r="B226" s="21"/>
      <c r="C226" s="63"/>
      <c r="D226" s="285"/>
      <c r="E226" s="285"/>
      <c r="F226" s="285"/>
      <c r="G226" s="285"/>
      <c r="H226" s="285"/>
      <c r="I226" s="285"/>
      <c r="J226" s="285"/>
      <c r="K226" s="285"/>
      <c r="L226" s="285"/>
      <c r="M226" s="285"/>
      <c r="N226" s="285"/>
      <c r="O226" s="285"/>
      <c r="P226" s="285"/>
      <c r="Q226" s="285"/>
      <c r="R226" s="285"/>
      <c r="S226" s="62"/>
      <c r="T226" s="222"/>
      <c r="U226" s="222"/>
      <c r="V226" s="222"/>
      <c r="W226" s="62"/>
      <c r="X226" s="63"/>
      <c r="Y226" s="300"/>
      <c r="Z226" s="63"/>
    </row>
    <row r="227" spans="1:26" s="55" customFormat="1" ht="15.4" customHeight="1" x14ac:dyDescent="0.2">
      <c r="A227" s="38"/>
      <c r="B227" s="21"/>
      <c r="C227" s="63"/>
      <c r="D227" s="285"/>
      <c r="E227" s="285"/>
      <c r="F227" s="285"/>
      <c r="G227" s="285"/>
      <c r="H227" s="285"/>
      <c r="I227" s="285"/>
      <c r="J227" s="285"/>
      <c r="K227" s="285"/>
      <c r="L227" s="285"/>
      <c r="M227" s="285"/>
      <c r="N227" s="285"/>
      <c r="O227" s="285"/>
      <c r="P227" s="285"/>
      <c r="Q227" s="285"/>
      <c r="R227" s="285"/>
      <c r="S227" s="62"/>
      <c r="T227" s="222"/>
      <c r="U227" s="222"/>
      <c r="V227" s="222"/>
      <c r="W227" s="62"/>
      <c r="X227" s="63"/>
      <c r="Y227" s="300"/>
      <c r="Z227" s="63"/>
    </row>
    <row r="228" spans="1:26" s="55" customFormat="1" ht="15.4" customHeight="1" x14ac:dyDescent="0.2">
      <c r="A228" s="38"/>
      <c r="B228" s="21"/>
      <c r="C228" s="63"/>
      <c r="D228" s="285"/>
      <c r="E228" s="285"/>
      <c r="F228" s="285"/>
      <c r="G228" s="285"/>
      <c r="H228" s="285"/>
      <c r="I228" s="285"/>
      <c r="J228" s="285"/>
      <c r="K228" s="285"/>
      <c r="L228" s="285"/>
      <c r="M228" s="285"/>
      <c r="N228" s="285"/>
      <c r="O228" s="285"/>
      <c r="P228" s="285"/>
      <c r="Q228" s="285"/>
      <c r="R228" s="285"/>
      <c r="S228" s="62"/>
      <c r="T228" s="222"/>
      <c r="U228" s="222"/>
      <c r="V228" s="222"/>
      <c r="W228" s="62"/>
      <c r="X228" s="63"/>
      <c r="Y228" s="300"/>
      <c r="Z228" s="63"/>
    </row>
    <row r="229" spans="1:26" s="55" customFormat="1" ht="15.4" customHeight="1" x14ac:dyDescent="0.2">
      <c r="A229" s="38"/>
      <c r="B229" s="21"/>
      <c r="C229" s="63"/>
      <c r="D229" s="285"/>
      <c r="E229" s="285"/>
      <c r="F229" s="285"/>
      <c r="G229" s="285"/>
      <c r="H229" s="285"/>
      <c r="I229" s="285"/>
      <c r="J229" s="285"/>
      <c r="K229" s="285"/>
      <c r="L229" s="285"/>
      <c r="M229" s="285"/>
      <c r="N229" s="285"/>
      <c r="O229" s="285"/>
      <c r="P229" s="285"/>
      <c r="Q229" s="285"/>
      <c r="R229" s="285"/>
      <c r="S229" s="62"/>
      <c r="T229" s="222"/>
      <c r="U229" s="222"/>
      <c r="V229" s="222"/>
      <c r="W229" s="62"/>
      <c r="X229" s="63"/>
      <c r="Y229" s="300"/>
      <c r="Z229" s="63"/>
    </row>
    <row r="230" spans="1:26" s="55" customFormat="1" ht="15.4" customHeight="1" x14ac:dyDescent="0.2">
      <c r="A230" s="38"/>
      <c r="B230" s="21"/>
      <c r="C230" s="63"/>
      <c r="D230" s="285"/>
      <c r="E230" s="285"/>
      <c r="F230" s="285"/>
      <c r="G230" s="285"/>
      <c r="H230" s="285"/>
      <c r="I230" s="285"/>
      <c r="J230" s="285"/>
      <c r="K230" s="285"/>
      <c r="L230" s="285"/>
      <c r="M230" s="285"/>
      <c r="N230" s="285"/>
      <c r="O230" s="285"/>
      <c r="P230" s="285"/>
      <c r="Q230" s="285"/>
      <c r="R230" s="285"/>
      <c r="S230" s="62"/>
      <c r="T230" s="222"/>
      <c r="U230" s="222"/>
      <c r="V230" s="222"/>
      <c r="W230" s="62"/>
      <c r="X230" s="63"/>
      <c r="Y230" s="300"/>
      <c r="Z230" s="63"/>
    </row>
    <row r="231" spans="1:26" s="55" customFormat="1" ht="15.4" customHeight="1" x14ac:dyDescent="0.2">
      <c r="A231" s="38"/>
      <c r="B231" s="21"/>
      <c r="C231" s="63"/>
      <c r="D231" s="242"/>
      <c r="E231" s="242"/>
      <c r="F231" s="242"/>
      <c r="G231" s="242"/>
      <c r="H231" s="242"/>
      <c r="I231" s="242"/>
      <c r="J231" s="242"/>
      <c r="K231" s="242"/>
      <c r="L231" s="242"/>
      <c r="M231" s="242"/>
      <c r="N231" s="242"/>
      <c r="O231" s="242"/>
      <c r="P231" s="242"/>
      <c r="Q231" s="242"/>
      <c r="R231" s="242"/>
      <c r="S231" s="62"/>
      <c r="T231" s="222"/>
      <c r="U231" s="222"/>
      <c r="V231" s="222"/>
      <c r="W231" s="62"/>
      <c r="X231" s="63"/>
      <c r="Y231" s="300"/>
      <c r="Z231" s="63"/>
    </row>
    <row r="232" spans="1:26" s="55" customFormat="1" ht="57" customHeight="1" thickBot="1" x14ac:dyDescent="0.3">
      <c r="A232" s="38"/>
      <c r="B232" s="21"/>
      <c r="C232" s="63"/>
      <c r="D232" s="242"/>
      <c r="E232" s="242"/>
      <c r="F232" s="93" t="s">
        <v>178</v>
      </c>
      <c r="G232" s="59"/>
      <c r="H232" s="93" t="s">
        <v>179</v>
      </c>
      <c r="I232" s="242"/>
      <c r="J232" s="242"/>
      <c r="K232" s="242"/>
      <c r="L232" s="242"/>
      <c r="M232" s="242"/>
      <c r="N232" s="242"/>
      <c r="O232" s="242"/>
      <c r="P232" s="242"/>
      <c r="Q232" s="242"/>
      <c r="R232" s="242"/>
      <c r="S232" s="62"/>
      <c r="T232" s="222"/>
      <c r="U232" s="222"/>
      <c r="V232" s="222"/>
      <c r="W232" s="62"/>
      <c r="X232" s="63"/>
      <c r="Y232" s="300"/>
      <c r="Z232" s="63"/>
    </row>
    <row r="233" spans="1:26" s="55" customFormat="1" ht="15.4" customHeight="1" thickTop="1" thickBot="1" x14ac:dyDescent="0.25">
      <c r="A233" s="38"/>
      <c r="B233" s="21"/>
      <c r="C233" s="63"/>
      <c r="D233" s="242"/>
      <c r="E233" s="242"/>
      <c r="F233" s="64">
        <v>10876</v>
      </c>
      <c r="G233" s="63"/>
      <c r="H233" s="64">
        <v>6846</v>
      </c>
      <c r="I233" s="242"/>
      <c r="J233" s="242"/>
      <c r="K233" s="242"/>
      <c r="L233" s="242"/>
      <c r="M233" s="242"/>
      <c r="N233" s="242"/>
      <c r="O233" s="242"/>
      <c r="P233" s="242"/>
      <c r="Q233" s="242"/>
      <c r="R233" s="242"/>
      <c r="S233" s="62"/>
      <c r="T233" s="282"/>
      <c r="U233" s="283"/>
      <c r="V233" s="284"/>
      <c r="W233" s="62"/>
      <c r="X233" s="63"/>
      <c r="Y233" s="300"/>
      <c r="Z233" s="63"/>
    </row>
    <row r="234" spans="1:26" s="55" customFormat="1" ht="15" customHeight="1" thickTop="1" x14ac:dyDescent="0.2">
      <c r="A234" s="38"/>
      <c r="B234" s="21"/>
      <c r="C234" s="63"/>
      <c r="D234" s="242"/>
      <c r="E234" s="242"/>
      <c r="F234" s="242"/>
      <c r="G234" s="242"/>
      <c r="H234" s="242"/>
      <c r="I234" s="242"/>
      <c r="J234" s="242"/>
      <c r="K234" s="242"/>
      <c r="L234" s="242"/>
      <c r="M234" s="242"/>
      <c r="N234" s="242"/>
      <c r="O234" s="242"/>
      <c r="P234" s="242"/>
      <c r="Q234" s="242"/>
      <c r="R234" s="242"/>
      <c r="S234" s="62"/>
      <c r="T234" s="222"/>
      <c r="U234" s="222"/>
      <c r="V234" s="222"/>
      <c r="W234" s="62"/>
      <c r="X234" s="63"/>
      <c r="Y234" s="300"/>
      <c r="Z234" s="63"/>
    </row>
    <row r="235" spans="1:26" s="72" customFormat="1" ht="15" customHeight="1" x14ac:dyDescent="0.2">
      <c r="A235" s="48"/>
      <c r="B235" s="105" t="s">
        <v>169</v>
      </c>
      <c r="C235" s="84"/>
      <c r="I235" s="62"/>
      <c r="J235" s="78"/>
      <c r="K235" s="79"/>
      <c r="L235" s="78"/>
      <c r="M235" s="79"/>
      <c r="N235" s="78"/>
      <c r="O235" s="62"/>
      <c r="P235" s="62"/>
      <c r="Q235" s="62"/>
      <c r="R235" s="62"/>
      <c r="S235" s="62"/>
      <c r="T235" s="62"/>
      <c r="U235" s="62"/>
      <c r="V235" s="73"/>
      <c r="W235" s="62"/>
      <c r="X235" s="62"/>
      <c r="Y235" s="62"/>
      <c r="Z235" s="62"/>
    </row>
    <row r="236" spans="1:26" s="55" customFormat="1" ht="45.4" customHeight="1" x14ac:dyDescent="0.2">
      <c r="A236" s="44"/>
      <c r="B236" s="49"/>
      <c r="C236" s="63">
        <v>1.32</v>
      </c>
      <c r="D236" s="273" t="s">
        <v>173</v>
      </c>
      <c r="E236" s="273"/>
      <c r="F236" s="273"/>
      <c r="G236" s="273"/>
      <c r="H236" s="273"/>
      <c r="I236" s="273"/>
      <c r="J236" s="273"/>
      <c r="K236" s="273"/>
      <c r="L236" s="273"/>
      <c r="M236" s="273"/>
      <c r="N236" s="273"/>
      <c r="O236" s="273"/>
      <c r="P236" s="273"/>
      <c r="Q236" s="273"/>
      <c r="R236" s="273"/>
      <c r="S236" s="80"/>
      <c r="T236" s="81"/>
      <c r="U236" s="63"/>
      <c r="V236" s="74"/>
      <c r="W236" s="62"/>
      <c r="X236" s="63"/>
      <c r="Y236" s="300" t="s">
        <v>334</v>
      </c>
      <c r="Z236" s="62"/>
    </row>
    <row r="237" spans="1:26" s="55" customFormat="1" ht="13.7" customHeight="1" x14ac:dyDescent="0.2">
      <c r="A237" s="44"/>
      <c r="B237" s="49"/>
      <c r="C237" s="63"/>
      <c r="D237" s="82"/>
      <c r="E237" s="82"/>
      <c r="F237" s="82"/>
      <c r="G237" s="82"/>
      <c r="H237" s="82"/>
      <c r="I237" s="82"/>
      <c r="J237" s="82"/>
      <c r="K237" s="82"/>
      <c r="L237" s="82"/>
      <c r="M237" s="82"/>
      <c r="N237" s="82"/>
      <c r="O237" s="82"/>
      <c r="P237" s="82"/>
      <c r="Q237" s="82"/>
      <c r="R237" s="82"/>
      <c r="S237" s="80"/>
      <c r="T237" s="81"/>
      <c r="U237" s="63"/>
      <c r="V237" s="74"/>
      <c r="W237" s="62"/>
      <c r="X237" s="63"/>
      <c r="Y237" s="300"/>
      <c r="Z237" s="62"/>
    </row>
    <row r="238" spans="1:26" s="55" customFormat="1" ht="60" customHeight="1" thickBot="1" x14ac:dyDescent="0.3">
      <c r="A238" s="44"/>
      <c r="B238" s="49"/>
      <c r="C238" s="63"/>
      <c r="D238" s="224"/>
      <c r="F238" s="93" t="s">
        <v>178</v>
      </c>
      <c r="G238" s="59"/>
      <c r="H238" s="93" t="s">
        <v>179</v>
      </c>
      <c r="I238" s="59"/>
      <c r="J238" s="59"/>
      <c r="K238" s="59"/>
      <c r="L238" s="59"/>
      <c r="M238" s="59"/>
      <c r="N238" s="59"/>
      <c r="O238" s="59"/>
      <c r="P238" s="59"/>
      <c r="Q238" s="59"/>
      <c r="R238" s="63"/>
      <c r="S238" s="62"/>
      <c r="T238" s="63"/>
      <c r="U238" s="63"/>
      <c r="V238" s="74"/>
      <c r="W238" s="62"/>
      <c r="X238" s="63"/>
      <c r="Y238" s="300"/>
      <c r="Z238" s="62"/>
    </row>
    <row r="239" spans="1:26" s="55" customFormat="1" ht="15.6" customHeight="1" thickTop="1" thickBot="1" x14ac:dyDescent="0.25">
      <c r="A239" s="44"/>
      <c r="B239" s="49"/>
      <c r="C239" s="63"/>
      <c r="D239" s="224" t="s">
        <v>168</v>
      </c>
      <c r="E239" s="76"/>
      <c r="F239" s="64">
        <v>590</v>
      </c>
      <c r="G239" s="76"/>
      <c r="H239" s="64">
        <v>555</v>
      </c>
      <c r="I239" s="76"/>
      <c r="J239" s="59"/>
      <c r="K239" s="59"/>
      <c r="L239" s="59"/>
      <c r="M239" s="59"/>
      <c r="N239" s="59"/>
      <c r="O239" s="59"/>
      <c r="P239" s="63"/>
      <c r="Q239" s="63"/>
      <c r="R239" s="63"/>
      <c r="S239" s="62"/>
      <c r="T239" s="282"/>
      <c r="U239" s="283"/>
      <c r="V239" s="284"/>
      <c r="W239" s="62"/>
      <c r="X239" s="63"/>
      <c r="Y239" s="300"/>
      <c r="Z239" s="62"/>
    </row>
    <row r="240" spans="1:26" s="55" customFormat="1" ht="27" customHeight="1" thickTop="1" x14ac:dyDescent="0.2">
      <c r="A240" s="44"/>
      <c r="B240" s="49"/>
      <c r="C240" s="224"/>
      <c r="D240" s="226"/>
      <c r="E240" s="224"/>
      <c r="F240" s="77"/>
      <c r="G240" s="76"/>
      <c r="H240" s="77"/>
      <c r="I240" s="76"/>
      <c r="J240" s="59"/>
      <c r="K240" s="59"/>
      <c r="L240" s="59"/>
      <c r="M240" s="59"/>
      <c r="N240" s="59"/>
      <c r="O240" s="59"/>
      <c r="P240" s="63"/>
      <c r="Q240" s="63"/>
      <c r="R240" s="63"/>
      <c r="S240" s="62"/>
      <c r="T240" s="63"/>
      <c r="U240" s="63"/>
      <c r="V240" s="74"/>
      <c r="W240" s="62"/>
      <c r="X240" s="63"/>
      <c r="Y240" s="300"/>
      <c r="Z240" s="62"/>
    </row>
    <row r="241" spans="1:26" s="55" customFormat="1" ht="19.899999999999999" customHeight="1" x14ac:dyDescent="0.2">
      <c r="A241" s="44"/>
      <c r="B241" s="49"/>
      <c r="C241" s="224"/>
      <c r="D241" s="224"/>
      <c r="E241" s="224"/>
      <c r="F241" s="224"/>
      <c r="G241" s="224"/>
      <c r="H241" s="224"/>
      <c r="I241" s="63"/>
      <c r="J241" s="76"/>
      <c r="K241" s="76"/>
      <c r="L241" s="76"/>
      <c r="M241" s="76"/>
      <c r="N241" s="76"/>
      <c r="O241" s="63"/>
      <c r="P241" s="63"/>
      <c r="Q241" s="63"/>
      <c r="R241" s="63"/>
      <c r="S241" s="62"/>
      <c r="T241" s="63"/>
      <c r="U241" s="63"/>
      <c r="V241" s="74"/>
      <c r="W241" s="62"/>
      <c r="X241" s="63"/>
      <c r="Y241" s="300"/>
      <c r="Z241" s="62"/>
    </row>
    <row r="242" spans="1:26" s="55" customFormat="1" ht="18.600000000000001" customHeight="1" x14ac:dyDescent="0.2">
      <c r="A242" s="44"/>
      <c r="B242" s="49"/>
      <c r="C242" s="224">
        <v>1.33</v>
      </c>
      <c r="D242" s="83" t="s">
        <v>888</v>
      </c>
      <c r="E242" s="224"/>
      <c r="F242" s="224"/>
      <c r="G242" s="224"/>
      <c r="H242" s="224"/>
      <c r="I242" s="63"/>
      <c r="J242" s="76"/>
      <c r="K242" s="76"/>
      <c r="L242" s="76"/>
      <c r="M242" s="76"/>
      <c r="N242" s="76"/>
      <c r="O242" s="63"/>
      <c r="P242" s="63"/>
      <c r="Q242" s="63"/>
      <c r="R242" s="63"/>
      <c r="S242" s="62"/>
      <c r="T242" s="63"/>
      <c r="U242" s="63"/>
      <c r="V242" s="74"/>
      <c r="W242" s="62"/>
      <c r="X242" s="63"/>
      <c r="Y242" s="300"/>
      <c r="Z242" s="62"/>
    </row>
    <row r="243" spans="1:26" s="55" customFormat="1" ht="13.7" customHeight="1" x14ac:dyDescent="0.2">
      <c r="A243" s="44"/>
      <c r="B243" s="49"/>
      <c r="C243" s="224"/>
      <c r="D243" s="224"/>
      <c r="E243" s="224"/>
      <c r="F243" s="224"/>
      <c r="G243" s="224"/>
      <c r="H243" s="224"/>
      <c r="I243" s="63"/>
      <c r="J243" s="76"/>
      <c r="K243" s="76"/>
      <c r="L243" s="76"/>
      <c r="M243" s="76"/>
      <c r="N243" s="76"/>
      <c r="O243" s="63"/>
      <c r="P243" s="63"/>
      <c r="Q243" s="63"/>
      <c r="R243" s="63"/>
      <c r="S243" s="62"/>
      <c r="T243" s="63"/>
      <c r="U243" s="63"/>
      <c r="V243" s="74"/>
      <c r="W243" s="62"/>
      <c r="X243" s="63"/>
      <c r="Y243" s="300"/>
      <c r="Z243" s="62"/>
    </row>
    <row r="244" spans="1:26" s="55" customFormat="1" ht="71.45" customHeight="1" thickBot="1" x14ac:dyDescent="0.3">
      <c r="A244" s="44"/>
      <c r="B244" s="49"/>
      <c r="C244" s="224"/>
      <c r="D244" s="224"/>
      <c r="E244" s="224"/>
      <c r="F244" s="93" t="s">
        <v>178</v>
      </c>
      <c r="G244" s="59"/>
      <c r="H244" s="93" t="s">
        <v>179</v>
      </c>
      <c r="I244" s="59"/>
      <c r="J244" s="63"/>
      <c r="K244" s="63"/>
      <c r="L244" s="63"/>
      <c r="M244" s="63"/>
      <c r="N244" s="63"/>
      <c r="O244" s="63"/>
      <c r="P244" s="63"/>
      <c r="Q244" s="63"/>
      <c r="R244" s="63"/>
      <c r="S244" s="62"/>
      <c r="T244" s="63"/>
      <c r="U244" s="63"/>
      <c r="V244" s="74"/>
      <c r="W244" s="62"/>
      <c r="X244" s="63"/>
      <c r="Y244" s="300"/>
      <c r="Z244" s="62"/>
    </row>
    <row r="245" spans="1:26" s="55" customFormat="1" ht="18" customHeight="1" thickTop="1" thickBot="1" x14ac:dyDescent="0.25">
      <c r="A245" s="44"/>
      <c r="B245" s="49"/>
      <c r="C245" s="224"/>
      <c r="D245" s="224" t="s">
        <v>168</v>
      </c>
      <c r="E245" s="224"/>
      <c r="F245" s="64">
        <v>0</v>
      </c>
      <c r="G245" s="76"/>
      <c r="H245" s="64">
        <v>0</v>
      </c>
      <c r="I245" s="76"/>
      <c r="J245" s="63"/>
      <c r="K245" s="63"/>
      <c r="L245" s="63"/>
      <c r="M245" s="63"/>
      <c r="N245" s="63"/>
      <c r="O245" s="63"/>
      <c r="P245" s="63"/>
      <c r="Q245" s="63"/>
      <c r="R245" s="63"/>
      <c r="S245" s="62"/>
      <c r="T245" s="282" t="s">
        <v>929</v>
      </c>
      <c r="U245" s="283"/>
      <c r="V245" s="284"/>
      <c r="W245" s="62"/>
      <c r="X245" s="63"/>
      <c r="Y245" s="300"/>
      <c r="Z245" s="62"/>
    </row>
    <row r="246" spans="1:26" s="55" customFormat="1" ht="27" customHeight="1" thickTop="1" x14ac:dyDescent="0.2">
      <c r="A246" s="44"/>
      <c r="B246" s="49"/>
      <c r="C246" s="224"/>
      <c r="D246" s="226"/>
      <c r="E246" s="224"/>
      <c r="F246" s="77"/>
      <c r="G246" s="76"/>
      <c r="H246" s="77"/>
      <c r="I246" s="76"/>
      <c r="J246" s="77"/>
      <c r="K246" s="76"/>
      <c r="L246" s="76"/>
      <c r="M246" s="76"/>
      <c r="N246" s="76"/>
      <c r="O246" s="63"/>
      <c r="P246" s="63"/>
      <c r="Q246" s="63"/>
      <c r="R246" s="63"/>
      <c r="S246" s="62"/>
      <c r="T246" s="63"/>
      <c r="U246" s="63"/>
      <c r="V246" s="74"/>
      <c r="W246" s="62"/>
      <c r="X246" s="63"/>
      <c r="Y246" s="300"/>
      <c r="Z246" s="62"/>
    </row>
    <row r="247" spans="1:26" s="55" customFormat="1" ht="27" customHeight="1" x14ac:dyDescent="0.2">
      <c r="A247" s="44"/>
      <c r="B247" s="49"/>
      <c r="C247" s="224"/>
      <c r="D247" s="226"/>
      <c r="E247" s="224"/>
      <c r="F247" s="77"/>
      <c r="G247" s="76"/>
      <c r="H247" s="77"/>
      <c r="I247" s="76"/>
      <c r="J247" s="77"/>
      <c r="K247" s="76"/>
      <c r="L247" s="76"/>
      <c r="M247" s="76"/>
      <c r="N247" s="76"/>
      <c r="O247" s="63"/>
      <c r="P247" s="63"/>
      <c r="Q247" s="63"/>
      <c r="R247" s="63"/>
      <c r="S247" s="62"/>
      <c r="T247" s="63"/>
      <c r="U247" s="63"/>
      <c r="V247" s="74"/>
      <c r="W247" s="62"/>
      <c r="X247" s="63"/>
      <c r="Y247" s="300"/>
      <c r="Z247" s="62"/>
    </row>
    <row r="248" spans="1:26" s="55" customFormat="1" ht="27" customHeight="1" x14ac:dyDescent="0.2">
      <c r="A248" s="44"/>
      <c r="B248" s="49"/>
      <c r="C248" s="224"/>
      <c r="D248" s="226"/>
      <c r="E248" s="224"/>
      <c r="F248" s="77"/>
      <c r="G248" s="76"/>
      <c r="H248" s="77"/>
      <c r="I248" s="76"/>
      <c r="J248" s="77"/>
      <c r="K248" s="76"/>
      <c r="L248" s="76"/>
      <c r="M248" s="76"/>
      <c r="N248" s="76"/>
      <c r="O248" s="63"/>
      <c r="P248" s="63"/>
      <c r="Q248" s="63"/>
      <c r="R248" s="63"/>
      <c r="S248" s="62"/>
      <c r="T248" s="63"/>
      <c r="U248" s="63"/>
      <c r="V248" s="74"/>
      <c r="W248" s="62"/>
      <c r="X248" s="63"/>
      <c r="Y248" s="300"/>
      <c r="Z248" s="62"/>
    </row>
    <row r="249" spans="1:26" s="55" customFormat="1" ht="27" customHeight="1" x14ac:dyDescent="0.2">
      <c r="A249" s="44"/>
      <c r="B249" s="49"/>
      <c r="C249" s="224"/>
      <c r="D249" s="226"/>
      <c r="E249" s="224"/>
      <c r="F249" s="77"/>
      <c r="G249" s="76"/>
      <c r="H249" s="77"/>
      <c r="I249" s="76"/>
      <c r="J249" s="77"/>
      <c r="K249" s="76"/>
      <c r="L249" s="76"/>
      <c r="M249" s="76"/>
      <c r="N249" s="76"/>
      <c r="O249" s="63"/>
      <c r="P249" s="63"/>
      <c r="Q249" s="63"/>
      <c r="R249" s="63"/>
      <c r="S249" s="62"/>
      <c r="T249" s="63"/>
      <c r="U249" s="63"/>
      <c r="V249" s="74"/>
      <c r="W249" s="62"/>
      <c r="X249" s="63"/>
      <c r="Y249" s="300"/>
      <c r="Z249" s="62"/>
    </row>
    <row r="250" spans="1:26" s="72" customFormat="1" ht="15" customHeight="1" x14ac:dyDescent="0.2">
      <c r="A250" s="48"/>
      <c r="B250" s="105" t="s">
        <v>464</v>
      </c>
      <c r="C250" s="84"/>
      <c r="I250" s="62"/>
      <c r="J250" s="78"/>
      <c r="K250" s="79"/>
      <c r="L250" s="78"/>
      <c r="M250" s="79"/>
      <c r="N250" s="78"/>
      <c r="O250" s="62"/>
      <c r="P250" s="62"/>
      <c r="Q250" s="62"/>
      <c r="R250" s="62"/>
      <c r="S250" s="62"/>
      <c r="T250" s="62"/>
      <c r="U250" s="62"/>
      <c r="V250" s="73"/>
      <c r="W250" s="62"/>
      <c r="X250" s="62"/>
      <c r="Y250" s="62"/>
      <c r="Z250" s="62"/>
    </row>
    <row r="251" spans="1:26" s="55" customFormat="1" ht="27" customHeight="1" thickBot="1" x14ac:dyDescent="0.25">
      <c r="A251" s="44"/>
      <c r="B251" s="49"/>
      <c r="C251" s="224"/>
      <c r="D251" s="226"/>
      <c r="E251" s="224"/>
      <c r="F251" s="77"/>
      <c r="G251" s="76"/>
      <c r="H251" s="77"/>
      <c r="I251" s="76"/>
      <c r="J251" s="77"/>
      <c r="K251" s="76"/>
      <c r="L251" s="76"/>
      <c r="M251" s="76"/>
      <c r="N251" s="76"/>
      <c r="O251" s="63"/>
      <c r="P251" s="63"/>
      <c r="Q251" s="63"/>
      <c r="R251" s="63"/>
      <c r="S251" s="62"/>
      <c r="T251" s="63"/>
      <c r="U251" s="63"/>
      <c r="V251" s="74"/>
      <c r="W251" s="62"/>
      <c r="X251" s="63"/>
      <c r="Y251" s="262" t="s">
        <v>472</v>
      </c>
      <c r="Z251" s="62"/>
    </row>
    <row r="252" spans="1:26" s="55" customFormat="1" ht="21.6" customHeight="1" thickTop="1" thickBot="1" x14ac:dyDescent="0.25">
      <c r="A252" s="44"/>
      <c r="B252" s="49"/>
      <c r="C252" s="197">
        <v>1.34</v>
      </c>
      <c r="D252" s="202" t="s">
        <v>879</v>
      </c>
      <c r="E252" s="224"/>
      <c r="F252" s="77"/>
      <c r="G252" s="76"/>
      <c r="H252" s="77"/>
      <c r="I252" s="76"/>
      <c r="J252" s="77"/>
      <c r="K252" s="76"/>
      <c r="L252" s="249">
        <v>17630</v>
      </c>
      <c r="M252" s="76"/>
      <c r="N252" s="76"/>
      <c r="O252" s="63"/>
      <c r="P252" s="63"/>
      <c r="Q252" s="63"/>
      <c r="R252" s="63"/>
      <c r="S252" s="62"/>
      <c r="T252" s="282"/>
      <c r="U252" s="283"/>
      <c r="V252" s="284"/>
      <c r="W252" s="62"/>
      <c r="X252" s="63"/>
      <c r="Y252" s="185"/>
      <c r="Z252" s="62"/>
    </row>
    <row r="253" spans="1:26" s="55" customFormat="1" ht="27" customHeight="1" thickTop="1" x14ac:dyDescent="0.2">
      <c r="A253" s="44"/>
      <c r="B253" s="49"/>
      <c r="C253" s="36"/>
      <c r="D253" s="226"/>
      <c r="E253" s="224"/>
      <c r="F253" s="77"/>
      <c r="G253" s="76"/>
      <c r="H253" s="77"/>
      <c r="I253" s="76"/>
      <c r="J253" s="77"/>
      <c r="K253" s="76"/>
      <c r="L253" s="76"/>
      <c r="M253" s="76"/>
      <c r="N253" s="76"/>
      <c r="O253" s="63"/>
      <c r="P253" s="63"/>
      <c r="Q253" s="63"/>
      <c r="R253" s="63"/>
      <c r="S253" s="62"/>
      <c r="T253" s="63"/>
      <c r="U253" s="63"/>
      <c r="V253" s="74"/>
      <c r="W253" s="62"/>
      <c r="X253" s="63"/>
      <c r="Y253" s="201"/>
      <c r="Z253" s="62"/>
    </row>
  </sheetData>
  <sheetProtection algorithmName="SHA-512" hashValue="OMHIhJDPex2mHYSLw4z12Egso7qIqrNg4yZ/nDS8oPXTKlaTQ2EzqJlxu5Ue25tqhwDr9W0EVreVYtHckrmv7Q==" saltValue="slT6TdkNPH4HPbTG2140+A==" spinCount="100000" sheet="1" selectLockedCells="1"/>
  <mergeCells count="58">
    <mergeCell ref="D162:R165"/>
    <mergeCell ref="D169:R172"/>
    <mergeCell ref="D155:R158"/>
    <mergeCell ref="F187:R190"/>
    <mergeCell ref="Y236:Y249"/>
    <mergeCell ref="D177:R180"/>
    <mergeCell ref="Y184:Y204"/>
    <mergeCell ref="F197:R200"/>
    <mergeCell ref="T233:V233"/>
    <mergeCell ref="Y224:Y234"/>
    <mergeCell ref="T221:V221"/>
    <mergeCell ref="F192:R195"/>
    <mergeCell ref="Y104:Z119"/>
    <mergeCell ref="T137:V137"/>
    <mergeCell ref="T213:V213"/>
    <mergeCell ref="T219:V219"/>
    <mergeCell ref="T220:V220"/>
    <mergeCell ref="Y133:Y143"/>
    <mergeCell ref="Y145:Z182"/>
    <mergeCell ref="D79:R82"/>
    <mergeCell ref="D66:R73"/>
    <mergeCell ref="D58:R61"/>
    <mergeCell ref="T115:V115"/>
    <mergeCell ref="D148:R151"/>
    <mergeCell ref="T142:V142"/>
    <mergeCell ref="D122:R125"/>
    <mergeCell ref="D92:R95"/>
    <mergeCell ref="D107:R110"/>
    <mergeCell ref="T101:V101"/>
    <mergeCell ref="T118:V118"/>
    <mergeCell ref="T130:V130"/>
    <mergeCell ref="D89:R90"/>
    <mergeCell ref="D97:R98"/>
    <mergeCell ref="D134:I134"/>
    <mergeCell ref="Y7:Y62"/>
    <mergeCell ref="T40:V40"/>
    <mergeCell ref="D9:R12"/>
    <mergeCell ref="T27:V27"/>
    <mergeCell ref="Y64:Y78"/>
    <mergeCell ref="T45:V45"/>
    <mergeCell ref="D31:R34"/>
    <mergeCell ref="T50:V50"/>
    <mergeCell ref="T54:V54"/>
    <mergeCell ref="B1:T1"/>
    <mergeCell ref="T5:V5"/>
    <mergeCell ref="D15:R15"/>
    <mergeCell ref="T18:V18"/>
    <mergeCell ref="D22:R25"/>
    <mergeCell ref="T252:V252"/>
    <mergeCell ref="T245:V245"/>
    <mergeCell ref="D225:R230"/>
    <mergeCell ref="T205:V205"/>
    <mergeCell ref="T212:V212"/>
    <mergeCell ref="T214:V214"/>
    <mergeCell ref="D236:R236"/>
    <mergeCell ref="T239:V239"/>
    <mergeCell ref="T207:V207"/>
    <mergeCell ref="T206:V206"/>
  </mergeCells>
  <conditionalFormatting sqref="E21:R21 D27:K27 M27:R27 D41:R41 D39:E40 Q39:R40 E42:R43 E44:E57 Q44:R57 D74:R74 O75:R75 D88:R88 D86:E87 I86:R87 D143:R147 D89 D22:R26 D76:R85 D92:R95 D191:R191 D187:E190 E192 D222:E224 D152:R154 D225 D159:R161 D166:R167 D182:R186 D168 D193:E217 F201:R203 D20:R20 D28:R38 D62:R65">
    <cfRule type="expression" dxfId="40" priority="178" stopIfTrue="1">
      <formula>#REF!="Yes"</formula>
    </cfRule>
  </conditionalFormatting>
  <conditionalFormatting sqref="F187:R190">
    <cfRule type="expression" dxfId="39" priority="18" stopIfTrue="1">
      <formula>#REF!="Yes"</formula>
    </cfRule>
  </conditionalFormatting>
  <conditionalFormatting sqref="F192:R196 F208:R210 K204:R207 F215:R217 K211:R214 F222:R224 K218:R221">
    <cfRule type="expression" dxfId="38" priority="17" stopIfTrue="1">
      <formula>#REF!="Yes"</formula>
    </cfRule>
  </conditionalFormatting>
  <conditionalFormatting sqref="D218:E221">
    <cfRule type="expression" dxfId="37" priority="16" stopIfTrue="1">
      <formula>#REF!="Yes"</formula>
    </cfRule>
  </conditionalFormatting>
  <conditionalFormatting sqref="D58:R61">
    <cfRule type="expression" dxfId="36" priority="3">
      <formula>$J$54="no"</formula>
    </cfRule>
    <cfRule type="expression" dxfId="35" priority="15" stopIfTrue="1">
      <formula>#REF!="Yes"</formula>
    </cfRule>
  </conditionalFormatting>
  <conditionalFormatting sqref="D148:R151">
    <cfRule type="expression" dxfId="34" priority="14" stopIfTrue="1">
      <formula>#REF!="Yes"</formula>
    </cfRule>
  </conditionalFormatting>
  <conditionalFormatting sqref="D155:R158">
    <cfRule type="expression" dxfId="33" priority="13" stopIfTrue="1">
      <formula>#REF!="Yes"</formula>
    </cfRule>
  </conditionalFormatting>
  <conditionalFormatting sqref="D167:D168">
    <cfRule type="expression" dxfId="32" priority="12" stopIfTrue="1">
      <formula>#REF!="Yes"</formula>
    </cfRule>
  </conditionalFormatting>
  <conditionalFormatting sqref="D162:R165">
    <cfRule type="expression" dxfId="31" priority="11" stopIfTrue="1">
      <formula>#REF!="Yes"</formula>
    </cfRule>
  </conditionalFormatting>
  <conditionalFormatting sqref="T165:V181">
    <cfRule type="expression" dxfId="30" priority="9" stopIfTrue="1">
      <formula>#REF!="Yes"</formula>
    </cfRule>
  </conditionalFormatting>
  <conditionalFormatting sqref="D169:R174 D181:R181 E175:R176">
    <cfRule type="expression" dxfId="29" priority="10" stopIfTrue="1">
      <formula>#REF!="Yes"</formula>
    </cfRule>
  </conditionalFormatting>
  <conditionalFormatting sqref="F197:R200">
    <cfRule type="expression" dxfId="28" priority="8" stopIfTrue="1">
      <formula>#REF!="Yes"</formula>
    </cfRule>
  </conditionalFormatting>
  <conditionalFormatting sqref="D107:R110">
    <cfRule type="expression" dxfId="27" priority="7" stopIfTrue="1">
      <formula>#REF!="Yes"</formula>
    </cfRule>
  </conditionalFormatting>
  <conditionalFormatting sqref="D122:R125">
    <cfRule type="expression" dxfId="26" priority="6" stopIfTrue="1">
      <formula>#REF!="Yes"</formula>
    </cfRule>
  </conditionalFormatting>
  <conditionalFormatting sqref="D9:R12">
    <cfRule type="expression" dxfId="25" priority="5" stopIfTrue="1">
      <formula>#REF!="Yes"</formula>
    </cfRule>
  </conditionalFormatting>
  <conditionalFormatting sqref="D177:R180">
    <cfRule type="expression" dxfId="24" priority="4" stopIfTrue="1">
      <formula>#REF!="Yes"</formula>
    </cfRule>
  </conditionalFormatting>
  <conditionalFormatting sqref="D79:R82">
    <cfRule type="expression" dxfId="23" priority="2">
      <formula>$N$75="yes"</formula>
    </cfRule>
  </conditionalFormatting>
  <conditionalFormatting sqref="D31:R34">
    <cfRule type="expression" dxfId="22" priority="1">
      <formula>$L$27="no"</formula>
    </cfRule>
  </conditionalFormatting>
  <dataValidations count="6">
    <dataValidation type="whole" allowBlank="1" showInputMessage="1" showErrorMessage="1" sqref="N235 D18:D19 J235 L235 F246:F249 H246:H249 L250 N250 J246:J253 H251:H253 F251:F253">
      <formula1>0</formula1>
      <formula2>99999999999999900</formula2>
    </dataValidation>
    <dataValidation type="list" allowBlank="1" showInputMessage="1" showErrorMessage="1" sqref="L27 N75">
      <formula1>YesNo</formula1>
    </dataValidation>
    <dataValidation type="whole" allowBlank="1" showInputMessage="1" showErrorMessage="1" errorTitle="Please enter a whole number." error="Please enter a whole number." promptTitle="Please enter a whole number." sqref="J18:J19 H18:H19 F18:F19 N18:N19 L18:L19 P18:P19 J40 H40 F40 N40 L40 P40 L46:L57 H219:H221 F46:F57 N46:N57 L245 H46:H57 F87 H87 F101 H101 J115 H115 F115 N115 L115 P115 H118 F118 J118 H130 F130 J130 J137 H137 F137 N137 L137 P137 J142 H142 F142 N142 L142 P142 H233 J212:J214 H212:H214 J205:J207 H205:H207 H166:H167 F205:F207 F219:F221 J219:J221 F212:F214 F239:F240 J239:J240 L239:L240 N239:N240 H239:H240 N245 F245 H245 J245 J46:J48 F233 F166:F167 J166:J167 P46:P57 N118 L118 P118 L252 R115 J101 L101">
      <formula1>-1</formula1>
      <formula2>9999999999999</formula2>
    </dataValidation>
    <dataValidation type="list" allowBlank="1" showInputMessage="1" showErrorMessage="1" errorTitle="Please enter a whole number." error="Please enter a whole number." promptTitle="Please select yes or no." sqref="J49:J57">
      <formula1>YesNo</formula1>
    </dataValidation>
    <dataValidation type="decimal" allowBlank="1" showInputMessage="1" showErrorMessage="1" errorTitle="Please enter a percentage" error="Please enter a percentage between 0% and 100%" promptTitle="Please enter a whole number." sqref="P45">
      <formula1>0</formula1>
      <formula2>1</formula2>
    </dataValidation>
    <dataValidation type="decimal" allowBlank="1" showInputMessage="1" showErrorMessage="1" errorTitle="Please enter a percentage" error="Please enter a percentage between 0% and 100%" promptTitle="Please enter a whole number." sqref="F45 H45 J45 L45 N45">
      <formula1>0</formula1>
      <formula2>1</formula2>
    </dataValidation>
  </dataValidations>
  <pageMargins left="0.7" right="0.7" top="0.75" bottom="0.75" header="0.3" footer="0.3"/>
  <pageSetup paperSize="8"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4"/>
  <sheetViews>
    <sheetView topLeftCell="B1" zoomScale="80" zoomScaleNormal="80" workbookViewId="0">
      <selection activeCell="F10" sqref="F10"/>
    </sheetView>
  </sheetViews>
  <sheetFormatPr defaultColWidth="0" defaultRowHeight="0" customHeight="1" zeroHeight="1" x14ac:dyDescent="0.2"/>
  <cols>
    <col min="1" max="1" width="2.77734375" style="18" hidden="1" customWidth="1"/>
    <col min="2" max="2" width="6.21875" style="138" customWidth="1"/>
    <col min="3" max="3" width="8.77734375" style="18" customWidth="1"/>
    <col min="4" max="4" width="10.21875" style="190" customWidth="1"/>
    <col min="5" max="5" width="8.77734375" style="190" customWidth="1"/>
    <col min="6" max="6" width="17.44140625" style="190" customWidth="1"/>
    <col min="7" max="8" width="8.77734375" style="190" customWidth="1"/>
    <col min="9" max="9" width="14.44140625" style="190" customWidth="1"/>
    <col min="10" max="10" width="1.109375" style="190" customWidth="1"/>
    <col min="11" max="11" width="14.44140625" style="190" customWidth="1"/>
    <col min="12" max="12" width="1.109375" style="190" customWidth="1"/>
    <col min="13" max="13" width="14.44140625" style="190" customWidth="1"/>
    <col min="14" max="14" width="1.109375" style="140" customWidth="1"/>
    <col min="15" max="15" width="33" style="18" customWidth="1"/>
    <col min="16" max="16" width="1.109375" style="140" customWidth="1"/>
    <col min="17" max="17" width="40.77734375" style="18" customWidth="1"/>
    <col min="18" max="18" width="1.21875" style="140" customWidth="1"/>
    <col min="19" max="19" width="14.44140625" style="12" hidden="1" customWidth="1"/>
    <col min="20" max="20" width="1.77734375" style="12" hidden="1" customWidth="1"/>
    <col min="21" max="21" width="14.44140625" style="12" hidden="1" customWidth="1"/>
    <col min="22" max="22" width="1.21875" style="12" hidden="1" customWidth="1"/>
    <col min="23" max="23" width="14.44140625" style="18" hidden="1" customWidth="1"/>
    <col min="24" max="24" width="1.109375" style="12" hidden="1" customWidth="1"/>
    <col min="25" max="16384" width="8.77734375" style="12" hidden="1"/>
  </cols>
  <sheetData>
    <row r="1" spans="1:24" s="18" customFormat="1" ht="18" x14ac:dyDescent="0.2">
      <c r="A1" s="265" t="s">
        <v>0</v>
      </c>
      <c r="B1" s="265"/>
      <c r="C1" s="265"/>
      <c r="D1" s="265"/>
      <c r="E1" s="265"/>
      <c r="F1" s="265"/>
      <c r="G1" s="265"/>
      <c r="H1" s="265"/>
      <c r="I1" s="265"/>
      <c r="J1" s="265"/>
      <c r="K1" s="265"/>
      <c r="L1" s="265"/>
      <c r="M1" s="265"/>
      <c r="N1" s="265"/>
      <c r="O1" s="265"/>
      <c r="P1" s="265"/>
      <c r="Q1" s="265"/>
      <c r="R1" s="265"/>
      <c r="S1" s="225"/>
      <c r="T1" s="225"/>
      <c r="U1" s="225"/>
      <c r="V1" s="225"/>
      <c r="W1" s="12"/>
      <c r="X1" s="12"/>
    </row>
    <row r="2" spans="1:24" s="18" customFormat="1" ht="15" x14ac:dyDescent="0.2">
      <c r="A2" s="10"/>
      <c r="B2" s="7"/>
      <c r="C2" s="10"/>
      <c r="D2" s="10"/>
      <c r="E2" s="10"/>
      <c r="F2" s="10"/>
      <c r="G2" s="10"/>
      <c r="H2" s="10"/>
      <c r="I2" s="10"/>
      <c r="J2" s="10"/>
      <c r="K2" s="10"/>
      <c r="L2" s="10"/>
      <c r="M2" s="10"/>
      <c r="N2" s="19"/>
      <c r="O2" s="10"/>
      <c r="P2" s="19"/>
      <c r="Q2" s="10"/>
      <c r="R2" s="19"/>
      <c r="S2" s="10"/>
      <c r="T2" s="10"/>
      <c r="U2" s="10"/>
      <c r="V2" s="10"/>
      <c r="W2" s="12"/>
      <c r="X2" s="12"/>
    </row>
    <row r="3" spans="1:24" s="18" customFormat="1" ht="15" x14ac:dyDescent="0.2">
      <c r="A3" s="10"/>
      <c r="B3" s="7"/>
      <c r="C3" s="10"/>
      <c r="D3" s="10"/>
      <c r="E3" s="10"/>
      <c r="F3" s="10"/>
      <c r="G3" s="10"/>
      <c r="H3" s="10"/>
      <c r="I3" s="10"/>
      <c r="J3" s="10"/>
      <c r="K3" s="10"/>
      <c r="L3" s="10"/>
      <c r="M3" s="10"/>
      <c r="N3" s="19"/>
      <c r="O3" s="10"/>
      <c r="P3" s="19"/>
      <c r="Q3" s="10"/>
      <c r="R3" s="19"/>
      <c r="S3" s="10"/>
      <c r="T3" s="10"/>
      <c r="U3" s="10"/>
      <c r="V3" s="10"/>
      <c r="W3" s="12"/>
      <c r="X3" s="12"/>
    </row>
    <row r="4" spans="1:24" s="18" customFormat="1" ht="18.75" thickBot="1" x14ac:dyDescent="0.25">
      <c r="A4" s="10"/>
      <c r="B4" s="13" t="s">
        <v>62</v>
      </c>
      <c r="C4" s="4"/>
      <c r="D4" s="4"/>
      <c r="E4" s="4"/>
      <c r="F4" s="4"/>
      <c r="G4" s="4"/>
      <c r="H4" s="4"/>
      <c r="I4" s="4"/>
      <c r="J4" s="4"/>
      <c r="K4" s="4"/>
      <c r="L4" s="4"/>
      <c r="M4" s="4"/>
      <c r="N4" s="100"/>
      <c r="O4" s="4"/>
      <c r="P4" s="100"/>
      <c r="Q4" s="10"/>
      <c r="R4" s="19"/>
      <c r="S4" s="10"/>
      <c r="T4" s="10"/>
      <c r="U4" s="10"/>
      <c r="V4" s="10"/>
      <c r="W4" s="10"/>
      <c r="X4" s="12"/>
    </row>
    <row r="5" spans="1:24" s="18" customFormat="1" ht="15" x14ac:dyDescent="0.2">
      <c r="A5" s="10"/>
      <c r="B5" s="7"/>
      <c r="C5" s="10"/>
      <c r="D5" s="10"/>
      <c r="E5" s="10"/>
      <c r="F5" s="10"/>
      <c r="G5" s="10"/>
      <c r="H5" s="10"/>
      <c r="I5" s="10"/>
      <c r="J5" s="10"/>
      <c r="K5" s="10"/>
      <c r="L5" s="10"/>
      <c r="M5" s="6"/>
      <c r="N5" s="19"/>
      <c r="O5" s="10"/>
      <c r="P5" s="19"/>
      <c r="Q5" s="10"/>
      <c r="R5" s="19"/>
      <c r="S5" s="10"/>
      <c r="T5" s="10"/>
      <c r="U5" s="10"/>
      <c r="V5" s="10"/>
      <c r="W5" s="10"/>
      <c r="X5" s="12"/>
    </row>
    <row r="6" spans="1:24" s="140" customFormat="1" ht="15" x14ac:dyDescent="0.2">
      <c r="A6" s="19"/>
      <c r="B6" s="139" t="s">
        <v>304</v>
      </c>
      <c r="C6" s="19"/>
      <c r="D6" s="19"/>
      <c r="E6" s="19"/>
      <c r="F6" s="19"/>
      <c r="G6" s="19"/>
      <c r="H6" s="19"/>
      <c r="I6" s="19"/>
      <c r="J6" s="19"/>
      <c r="K6" s="19"/>
      <c r="L6" s="19"/>
      <c r="M6" s="19"/>
      <c r="N6" s="19"/>
      <c r="O6" s="19"/>
      <c r="P6" s="19"/>
      <c r="Q6" s="19"/>
      <c r="R6" s="19"/>
      <c r="S6" s="19"/>
      <c r="T6" s="19"/>
      <c r="U6" s="19"/>
      <c r="V6" s="19"/>
    </row>
    <row r="7" spans="1:24" s="17" customFormat="1" ht="19.899999999999999" customHeight="1" x14ac:dyDescent="0.2">
      <c r="A7" s="14"/>
      <c r="B7" s="117">
        <v>2.1</v>
      </c>
      <c r="C7" s="312" t="s">
        <v>307</v>
      </c>
      <c r="D7" s="312"/>
      <c r="E7" s="312"/>
      <c r="F7" s="312"/>
      <c r="G7" s="312"/>
      <c r="H7" s="312"/>
      <c r="I7" s="312"/>
      <c r="J7" s="312"/>
      <c r="K7" s="312"/>
      <c r="L7" s="312"/>
      <c r="M7" s="312"/>
      <c r="N7" s="145"/>
      <c r="O7" s="144"/>
      <c r="P7" s="145"/>
      <c r="Q7" s="333" t="s">
        <v>860</v>
      </c>
      <c r="R7" s="147"/>
      <c r="S7" s="14"/>
      <c r="T7" s="14"/>
      <c r="U7" s="14"/>
      <c r="V7" s="14"/>
      <c r="W7" s="118"/>
      <c r="X7" s="118"/>
    </row>
    <row r="8" spans="1:24" s="17" customFormat="1" ht="19.899999999999999" customHeight="1" x14ac:dyDescent="0.2">
      <c r="A8" s="14"/>
      <c r="B8" s="117"/>
      <c r="C8" s="229"/>
      <c r="D8" s="229"/>
      <c r="E8" s="229"/>
      <c r="F8" s="229"/>
      <c r="G8" s="229"/>
      <c r="H8" s="229"/>
      <c r="I8" s="229"/>
      <c r="J8" s="229"/>
      <c r="K8" s="229"/>
      <c r="L8" s="229"/>
      <c r="M8" s="229"/>
      <c r="N8" s="145"/>
      <c r="O8" s="144"/>
      <c r="P8" s="145"/>
      <c r="Q8" s="334"/>
      <c r="R8" s="147"/>
      <c r="S8" s="14"/>
      <c r="T8" s="14"/>
      <c r="U8" s="14"/>
      <c r="V8" s="14"/>
      <c r="W8" s="118"/>
      <c r="X8" s="118"/>
    </row>
    <row r="9" spans="1:24" s="17" customFormat="1" ht="34.15" customHeight="1" thickBot="1" x14ac:dyDescent="0.25">
      <c r="A9" s="14"/>
      <c r="B9" s="119"/>
      <c r="C9" s="118"/>
      <c r="D9" s="118"/>
      <c r="E9" s="118"/>
      <c r="F9" s="121" t="s">
        <v>61</v>
      </c>
      <c r="G9" s="118"/>
      <c r="H9" s="120"/>
      <c r="I9" s="118"/>
      <c r="J9" s="121"/>
      <c r="K9" s="14"/>
      <c r="L9" s="14"/>
      <c r="M9" s="14"/>
      <c r="N9" s="146"/>
      <c r="O9" s="122"/>
      <c r="P9" s="147"/>
      <c r="Q9" s="334"/>
      <c r="R9" s="147"/>
      <c r="S9" s="14"/>
      <c r="T9" s="14"/>
      <c r="U9" s="14"/>
      <c r="V9" s="14"/>
      <c r="W9" s="118"/>
      <c r="X9" s="118"/>
    </row>
    <row r="10" spans="1:24" s="17" customFormat="1" ht="17.100000000000001" customHeight="1" thickTop="1" thickBot="1" x14ac:dyDescent="0.25">
      <c r="A10" s="14"/>
      <c r="B10" s="117"/>
      <c r="C10" s="141"/>
      <c r="D10" s="141"/>
      <c r="E10" s="141"/>
      <c r="F10" s="168">
        <v>68700</v>
      </c>
      <c r="G10" s="141"/>
      <c r="H10" s="120"/>
      <c r="I10" s="141"/>
      <c r="J10" s="123"/>
      <c r="K10" s="14"/>
      <c r="L10" s="14"/>
      <c r="M10" s="14"/>
      <c r="N10" s="146"/>
      <c r="O10" s="254"/>
      <c r="P10" s="147"/>
      <c r="Q10" s="334"/>
      <c r="R10" s="147"/>
      <c r="S10" s="14"/>
      <c r="T10" s="14"/>
      <c r="U10" s="14"/>
      <c r="V10" s="14"/>
      <c r="W10" s="118"/>
      <c r="X10" s="118"/>
    </row>
    <row r="11" spans="1:24" s="118" customFormat="1" ht="30.6" customHeight="1" thickTop="1" x14ac:dyDescent="0.2">
      <c r="A11" s="14"/>
      <c r="B11" s="117"/>
      <c r="C11" s="141"/>
      <c r="D11" s="141"/>
      <c r="E11" s="141"/>
      <c r="F11" s="250"/>
      <c r="G11" s="141"/>
      <c r="H11" s="120"/>
      <c r="I11" s="141"/>
      <c r="J11" s="123"/>
      <c r="K11" s="14"/>
      <c r="L11" s="14"/>
      <c r="M11" s="14"/>
      <c r="N11" s="146"/>
      <c r="O11" s="122"/>
      <c r="P11" s="147"/>
      <c r="Q11" s="334"/>
      <c r="R11" s="147"/>
      <c r="S11" s="14"/>
      <c r="T11" s="14"/>
      <c r="U11" s="14"/>
      <c r="V11" s="14"/>
    </row>
    <row r="12" spans="1:24" s="142" customFormat="1" ht="15.6" customHeight="1" x14ac:dyDescent="0.2">
      <c r="A12" s="147"/>
      <c r="B12" s="153"/>
      <c r="C12" s="154"/>
      <c r="D12" s="154"/>
      <c r="E12" s="154"/>
      <c r="F12" s="154"/>
      <c r="G12" s="154"/>
      <c r="H12" s="143"/>
      <c r="I12" s="155"/>
      <c r="J12" s="156"/>
      <c r="K12" s="155"/>
      <c r="L12" s="156"/>
      <c r="M12" s="155"/>
      <c r="N12" s="146"/>
      <c r="O12" s="146"/>
      <c r="P12" s="147"/>
      <c r="Q12" s="147"/>
      <c r="R12" s="147"/>
      <c r="S12" s="147"/>
      <c r="T12" s="147"/>
      <c r="U12" s="147"/>
      <c r="V12" s="147"/>
    </row>
    <row r="13" spans="1:24" s="17" customFormat="1" ht="16.5" customHeight="1" x14ac:dyDescent="0.2">
      <c r="A13" s="14"/>
      <c r="B13" s="117">
        <v>2.2000000000000002</v>
      </c>
      <c r="C13" s="312" t="s">
        <v>309</v>
      </c>
      <c r="D13" s="312"/>
      <c r="E13" s="312"/>
      <c r="F13" s="312"/>
      <c r="G13" s="312"/>
      <c r="H13" s="312"/>
      <c r="I13" s="312"/>
      <c r="J13" s="312"/>
      <c r="K13" s="312"/>
      <c r="L13" s="312"/>
      <c r="M13" s="312"/>
      <c r="N13" s="145"/>
      <c r="O13" s="144"/>
      <c r="P13" s="145"/>
      <c r="Q13" s="333" t="s">
        <v>860</v>
      </c>
      <c r="R13" s="145"/>
      <c r="S13" s="144"/>
      <c r="T13" s="144"/>
      <c r="U13" s="144"/>
      <c r="V13" s="144"/>
      <c r="W13" s="144"/>
      <c r="X13" s="118"/>
    </row>
    <row r="14" spans="1:24" s="17" customFormat="1" ht="16.5" customHeight="1" x14ac:dyDescent="0.2">
      <c r="A14" s="14"/>
      <c r="B14" s="117"/>
      <c r="C14" s="228"/>
      <c r="D14" s="228"/>
      <c r="E14" s="228"/>
      <c r="F14" s="228"/>
      <c r="G14" s="228"/>
      <c r="H14" s="228"/>
      <c r="I14" s="228"/>
      <c r="J14" s="228"/>
      <c r="K14" s="228"/>
      <c r="L14" s="228"/>
      <c r="M14" s="228"/>
      <c r="N14" s="145"/>
      <c r="O14" s="144"/>
      <c r="P14" s="145"/>
      <c r="Q14" s="334"/>
      <c r="R14" s="145"/>
      <c r="S14" s="144"/>
      <c r="T14" s="144"/>
      <c r="U14" s="144"/>
      <c r="V14" s="144"/>
      <c r="W14" s="144"/>
      <c r="X14" s="118"/>
    </row>
    <row r="15" spans="1:24" s="17" customFormat="1" ht="34.5" customHeight="1" thickBot="1" x14ac:dyDescent="0.25">
      <c r="A15" s="14"/>
      <c r="B15" s="117"/>
      <c r="C15" s="118"/>
      <c r="D15" s="118"/>
      <c r="E15" s="118"/>
      <c r="F15" s="121" t="s">
        <v>61</v>
      </c>
      <c r="G15" s="118"/>
      <c r="H15" s="120"/>
      <c r="I15" s="118"/>
      <c r="J15" s="121"/>
      <c r="K15" s="14"/>
      <c r="L15" s="14"/>
      <c r="M15" s="14"/>
      <c r="N15" s="146"/>
      <c r="O15" s="122"/>
      <c r="P15" s="147"/>
      <c r="Q15" s="334"/>
      <c r="R15" s="147"/>
      <c r="S15" s="14"/>
      <c r="T15" s="14"/>
      <c r="U15" s="14"/>
      <c r="V15" s="14"/>
      <c r="W15" s="118"/>
      <c r="X15" s="118"/>
    </row>
    <row r="16" spans="1:24" s="17" customFormat="1" ht="15.6" customHeight="1" thickTop="1" thickBot="1" x14ac:dyDescent="0.25">
      <c r="A16" s="14"/>
      <c r="B16" s="117"/>
      <c r="C16" s="118"/>
      <c r="D16" s="118"/>
      <c r="E16" s="118"/>
      <c r="F16" s="168">
        <v>2192000</v>
      </c>
      <c r="G16" s="118"/>
      <c r="H16" s="120"/>
      <c r="I16" s="118"/>
      <c r="J16" s="123"/>
      <c r="K16" s="14"/>
      <c r="L16" s="14"/>
      <c r="M16" s="14"/>
      <c r="N16" s="146"/>
      <c r="O16" s="254"/>
      <c r="P16" s="147"/>
      <c r="Q16" s="334"/>
      <c r="R16" s="147"/>
      <c r="S16" s="14"/>
      <c r="T16" s="14"/>
      <c r="U16" s="14"/>
      <c r="V16" s="14"/>
      <c r="W16" s="118"/>
      <c r="X16" s="118"/>
    </row>
    <row r="17" spans="1:23" s="118" customFormat="1" ht="15.75" thickTop="1" x14ac:dyDescent="0.2">
      <c r="A17" s="14"/>
      <c r="B17" s="125"/>
      <c r="C17" s="124"/>
      <c r="D17" s="124"/>
      <c r="E17" s="124"/>
      <c r="F17" s="124"/>
      <c r="G17" s="124"/>
      <c r="H17" s="120"/>
      <c r="I17" s="250"/>
      <c r="J17" s="123"/>
      <c r="K17" s="250"/>
      <c r="L17" s="123"/>
      <c r="M17" s="250"/>
      <c r="N17" s="160"/>
      <c r="O17" s="127"/>
      <c r="P17" s="160"/>
      <c r="Q17" s="334"/>
      <c r="R17" s="160"/>
      <c r="S17" s="127"/>
      <c r="T17" s="127"/>
      <c r="U17" s="127"/>
      <c r="V17" s="127"/>
    </row>
    <row r="18" spans="1:23" s="118" customFormat="1" ht="15" x14ac:dyDescent="0.2">
      <c r="A18" s="14"/>
      <c r="B18" s="125">
        <v>2.2999999999999998</v>
      </c>
      <c r="C18" s="311" t="s">
        <v>313</v>
      </c>
      <c r="D18" s="311"/>
      <c r="E18" s="311"/>
      <c r="F18" s="311"/>
      <c r="G18" s="311"/>
      <c r="H18" s="311"/>
      <c r="I18" s="251"/>
      <c r="J18" s="251"/>
      <c r="K18" s="251"/>
      <c r="L18" s="251"/>
      <c r="M18" s="251"/>
      <c r="N18" s="252"/>
      <c r="O18" s="251"/>
      <c r="P18" s="252"/>
      <c r="Q18" s="334"/>
      <c r="R18" s="252"/>
      <c r="S18" s="251"/>
      <c r="T18" s="251"/>
      <c r="U18" s="251"/>
      <c r="V18" s="127"/>
    </row>
    <row r="19" spans="1:23" s="118" customFormat="1" ht="15.75" thickBot="1" x14ac:dyDescent="0.25">
      <c r="A19" s="14"/>
      <c r="B19" s="125"/>
      <c r="C19" s="126"/>
      <c r="D19" s="126"/>
      <c r="E19" s="126"/>
      <c r="F19" s="126"/>
      <c r="G19" s="126"/>
      <c r="H19" s="126"/>
      <c r="I19" s="251"/>
      <c r="J19" s="251"/>
      <c r="K19" s="251"/>
      <c r="L19" s="251"/>
      <c r="M19" s="251"/>
      <c r="N19" s="252"/>
      <c r="O19" s="251"/>
      <c r="P19" s="252"/>
      <c r="Q19" s="334"/>
      <c r="R19" s="252"/>
      <c r="S19" s="251"/>
      <c r="T19" s="251"/>
      <c r="U19" s="251"/>
      <c r="V19" s="127"/>
    </row>
    <row r="20" spans="1:23" s="118" customFormat="1" ht="15.75" thickTop="1" x14ac:dyDescent="0.2">
      <c r="A20" s="14"/>
      <c r="B20" s="125"/>
      <c r="C20" s="313" t="s">
        <v>930</v>
      </c>
      <c r="D20" s="314"/>
      <c r="E20" s="314"/>
      <c r="F20" s="314"/>
      <c r="G20" s="314"/>
      <c r="H20" s="314"/>
      <c r="I20" s="314"/>
      <c r="J20" s="314"/>
      <c r="K20" s="314"/>
      <c r="L20" s="314"/>
      <c r="M20" s="315"/>
      <c r="N20" s="252"/>
      <c r="O20" s="251"/>
      <c r="P20" s="252"/>
      <c r="Q20" s="334"/>
      <c r="R20" s="252"/>
      <c r="S20" s="251"/>
      <c r="T20" s="251"/>
      <c r="U20" s="251"/>
      <c r="V20" s="127"/>
    </row>
    <row r="21" spans="1:23" s="118" customFormat="1" ht="15" x14ac:dyDescent="0.2">
      <c r="A21" s="14"/>
      <c r="B21" s="125"/>
      <c r="C21" s="316"/>
      <c r="D21" s="317"/>
      <c r="E21" s="317"/>
      <c r="F21" s="317"/>
      <c r="G21" s="317"/>
      <c r="H21" s="317"/>
      <c r="I21" s="317"/>
      <c r="J21" s="317"/>
      <c r="K21" s="317"/>
      <c r="L21" s="317"/>
      <c r="M21" s="318"/>
      <c r="N21" s="252"/>
      <c r="O21" s="251"/>
      <c r="P21" s="252"/>
      <c r="Q21" s="334"/>
      <c r="R21" s="252"/>
      <c r="S21" s="251"/>
      <c r="T21" s="251"/>
      <c r="U21" s="251"/>
      <c r="V21" s="127"/>
    </row>
    <row r="22" spans="1:23" s="118" customFormat="1" ht="15" x14ac:dyDescent="0.2">
      <c r="A22" s="14"/>
      <c r="B22" s="125"/>
      <c r="C22" s="316"/>
      <c r="D22" s="317"/>
      <c r="E22" s="317"/>
      <c r="F22" s="317"/>
      <c r="G22" s="317"/>
      <c r="H22" s="317"/>
      <c r="I22" s="317"/>
      <c r="J22" s="317"/>
      <c r="K22" s="317"/>
      <c r="L22" s="317"/>
      <c r="M22" s="318"/>
      <c r="N22" s="252"/>
      <c r="O22" s="251"/>
      <c r="P22" s="252"/>
      <c r="Q22" s="334"/>
      <c r="R22" s="252"/>
      <c r="S22" s="251"/>
      <c r="T22" s="251"/>
      <c r="U22" s="251"/>
      <c r="V22" s="127"/>
    </row>
    <row r="23" spans="1:23" s="118" customFormat="1" ht="15.75" thickBot="1" x14ac:dyDescent="0.25">
      <c r="A23" s="14"/>
      <c r="B23" s="125"/>
      <c r="C23" s="319"/>
      <c r="D23" s="320"/>
      <c r="E23" s="320"/>
      <c r="F23" s="320"/>
      <c r="G23" s="320"/>
      <c r="H23" s="320"/>
      <c r="I23" s="320"/>
      <c r="J23" s="320"/>
      <c r="K23" s="320"/>
      <c r="L23" s="320"/>
      <c r="M23" s="321"/>
      <c r="N23" s="252"/>
      <c r="O23" s="251"/>
      <c r="P23" s="252"/>
      <c r="Q23" s="334"/>
      <c r="R23" s="252"/>
      <c r="S23" s="251"/>
      <c r="T23" s="251"/>
      <c r="U23" s="251"/>
      <c r="V23" s="127"/>
    </row>
    <row r="24" spans="1:23" s="118" customFormat="1" ht="22.15" customHeight="1" thickTop="1" x14ac:dyDescent="0.2">
      <c r="A24" s="14"/>
      <c r="B24" s="125"/>
      <c r="C24" s="157"/>
      <c r="D24" s="157"/>
      <c r="E24" s="157"/>
      <c r="F24" s="157"/>
      <c r="G24" s="157"/>
      <c r="H24" s="157"/>
      <c r="I24" s="157"/>
      <c r="J24" s="157"/>
      <c r="K24" s="157"/>
      <c r="L24" s="157"/>
      <c r="M24" s="157"/>
      <c r="N24" s="252"/>
      <c r="O24" s="251"/>
      <c r="P24" s="252"/>
      <c r="Q24" s="334"/>
      <c r="R24" s="252"/>
      <c r="S24" s="251"/>
      <c r="T24" s="251"/>
      <c r="U24" s="251"/>
      <c r="V24" s="127"/>
    </row>
    <row r="25" spans="1:23" s="142" customFormat="1" ht="15" x14ac:dyDescent="0.2">
      <c r="A25" s="147"/>
      <c r="B25" s="158"/>
      <c r="C25" s="159"/>
      <c r="D25" s="159"/>
      <c r="E25" s="159"/>
      <c r="F25" s="159"/>
      <c r="G25" s="159"/>
      <c r="H25" s="159"/>
      <c r="I25" s="159"/>
      <c r="J25" s="159"/>
      <c r="K25" s="159"/>
      <c r="L25" s="159"/>
      <c r="M25" s="159"/>
      <c r="N25" s="252"/>
      <c r="O25" s="252"/>
      <c r="P25" s="252"/>
      <c r="Q25" s="252"/>
      <c r="R25" s="252"/>
      <c r="S25" s="252"/>
      <c r="T25" s="252"/>
      <c r="U25" s="252"/>
      <c r="V25" s="160"/>
    </row>
    <row r="26" spans="1:23" s="118" customFormat="1" ht="16.5" customHeight="1" x14ac:dyDescent="0.2">
      <c r="A26" s="14"/>
      <c r="B26" s="125"/>
      <c r="C26" s="14"/>
      <c r="D26" s="14"/>
      <c r="E26" s="14"/>
      <c r="F26" s="14"/>
      <c r="G26" s="14"/>
      <c r="H26" s="14"/>
      <c r="I26" s="127"/>
      <c r="J26" s="127"/>
      <c r="K26" s="127"/>
      <c r="L26" s="127"/>
      <c r="M26" s="127"/>
      <c r="N26" s="160"/>
      <c r="O26" s="127"/>
      <c r="P26" s="160"/>
      <c r="Q26" s="333" t="s">
        <v>308</v>
      </c>
      <c r="R26" s="160"/>
      <c r="S26" s="127"/>
      <c r="T26" s="127"/>
      <c r="U26" s="127"/>
      <c r="V26" s="127"/>
    </row>
    <row r="27" spans="1:23" s="118" customFormat="1" ht="16.5" customHeight="1" x14ac:dyDescent="0.2">
      <c r="A27" s="14"/>
      <c r="B27" s="117">
        <v>2.4</v>
      </c>
      <c r="C27" s="312" t="s">
        <v>310</v>
      </c>
      <c r="D27" s="312"/>
      <c r="E27" s="312"/>
      <c r="F27" s="312"/>
      <c r="G27" s="312"/>
      <c r="H27" s="312"/>
      <c r="I27" s="312"/>
      <c r="J27" s="312"/>
      <c r="K27" s="312"/>
      <c r="L27" s="312"/>
      <c r="M27" s="312"/>
      <c r="N27" s="145"/>
      <c r="O27" s="144"/>
      <c r="P27" s="145"/>
      <c r="Q27" s="334"/>
      <c r="R27" s="145"/>
      <c r="S27" s="144"/>
      <c r="T27" s="144"/>
      <c r="U27" s="144"/>
      <c r="V27" s="144"/>
      <c r="W27" s="144"/>
    </row>
    <row r="28" spans="1:23" s="118" customFormat="1" ht="16.5" customHeight="1" x14ac:dyDescent="0.2">
      <c r="A28" s="14"/>
      <c r="B28" s="117"/>
      <c r="C28" s="228"/>
      <c r="D28" s="228"/>
      <c r="E28" s="228"/>
      <c r="F28" s="228"/>
      <c r="G28" s="228"/>
      <c r="H28" s="228"/>
      <c r="I28" s="228"/>
      <c r="J28" s="228"/>
      <c r="K28" s="228"/>
      <c r="L28" s="228"/>
      <c r="M28" s="228"/>
      <c r="N28" s="145"/>
      <c r="O28" s="144"/>
      <c r="P28" s="145"/>
      <c r="Q28" s="334"/>
      <c r="R28" s="145"/>
      <c r="S28" s="144"/>
      <c r="T28" s="144"/>
      <c r="U28" s="144"/>
      <c r="V28" s="144"/>
      <c r="W28" s="144"/>
    </row>
    <row r="29" spans="1:23" s="118" customFormat="1" ht="31.5" customHeight="1" thickBot="1" x14ac:dyDescent="0.25">
      <c r="A29" s="14"/>
      <c r="B29" s="117"/>
      <c r="C29" s="228"/>
      <c r="D29" s="228"/>
      <c r="E29" s="228"/>
      <c r="F29" s="121" t="s">
        <v>61</v>
      </c>
      <c r="G29" s="228"/>
      <c r="H29" s="228"/>
      <c r="J29" s="121"/>
      <c r="K29" s="14"/>
      <c r="L29" s="14"/>
      <c r="M29" s="14"/>
      <c r="N29" s="148"/>
      <c r="O29" s="228"/>
      <c r="P29" s="148"/>
      <c r="Q29" s="334"/>
      <c r="R29" s="148"/>
      <c r="S29" s="228"/>
      <c r="T29" s="228"/>
      <c r="U29" s="228"/>
      <c r="V29" s="228"/>
      <c r="W29" s="228"/>
    </row>
    <row r="30" spans="1:23" ht="15.4" customHeight="1" thickTop="1" thickBot="1" x14ac:dyDescent="0.25">
      <c r="A30" s="10"/>
      <c r="B30" s="117"/>
      <c r="C30" s="128"/>
      <c r="D30" s="128"/>
      <c r="E30" s="128"/>
      <c r="F30" s="168">
        <v>99247</v>
      </c>
      <c r="G30" s="128"/>
      <c r="H30" s="128"/>
      <c r="I30" s="12"/>
      <c r="J30" s="123"/>
      <c r="K30" s="14"/>
      <c r="L30" s="14"/>
      <c r="M30" s="14"/>
      <c r="N30" s="149"/>
      <c r="O30" s="254"/>
      <c r="P30" s="149"/>
      <c r="Q30" s="334"/>
      <c r="R30" s="149"/>
      <c r="S30" s="128"/>
      <c r="T30" s="128"/>
      <c r="U30" s="128"/>
      <c r="V30" s="128"/>
      <c r="W30" s="128"/>
    </row>
    <row r="31" spans="1:23" ht="15.4" customHeight="1" thickTop="1" x14ac:dyDescent="0.2">
      <c r="A31" s="10"/>
      <c r="B31" s="117"/>
      <c r="C31" s="128"/>
      <c r="D31" s="128"/>
      <c r="E31" s="128"/>
      <c r="F31" s="250"/>
      <c r="G31" s="128"/>
      <c r="H31" s="128"/>
      <c r="I31" s="12"/>
      <c r="J31" s="123"/>
      <c r="K31" s="14"/>
      <c r="L31" s="14"/>
      <c r="M31" s="14"/>
      <c r="N31" s="149"/>
      <c r="O31" s="128"/>
      <c r="P31" s="149"/>
      <c r="Q31" s="334"/>
      <c r="R31" s="149"/>
      <c r="S31" s="128"/>
      <c r="T31" s="128"/>
      <c r="U31" s="128"/>
      <c r="V31" s="128"/>
      <c r="W31" s="128"/>
    </row>
    <row r="32" spans="1:23" s="140" customFormat="1" ht="15.4" customHeight="1" x14ac:dyDescent="0.2">
      <c r="A32" s="19"/>
      <c r="B32" s="153"/>
      <c r="C32" s="149"/>
      <c r="D32" s="149"/>
      <c r="E32" s="149"/>
      <c r="F32" s="149"/>
      <c r="G32" s="149"/>
      <c r="H32" s="149"/>
      <c r="I32" s="155"/>
      <c r="J32" s="156"/>
      <c r="K32" s="147"/>
      <c r="L32" s="147"/>
      <c r="M32" s="147"/>
      <c r="N32" s="149"/>
      <c r="O32" s="149"/>
      <c r="P32" s="149"/>
      <c r="Q32" s="149"/>
      <c r="R32" s="149"/>
      <c r="S32" s="149"/>
      <c r="T32" s="149"/>
      <c r="U32" s="149"/>
      <c r="V32" s="149"/>
      <c r="W32" s="149"/>
    </row>
    <row r="33" spans="1:23" ht="15.4" customHeight="1" x14ac:dyDescent="0.2">
      <c r="A33" s="10"/>
      <c r="B33" s="12"/>
      <c r="C33" s="128"/>
      <c r="D33" s="128"/>
      <c r="E33" s="128"/>
      <c r="F33" s="128"/>
      <c r="G33" s="128"/>
      <c r="H33" s="128"/>
      <c r="I33" s="250"/>
      <c r="J33" s="123"/>
      <c r="K33" s="14"/>
      <c r="L33" s="14"/>
      <c r="M33" s="14"/>
      <c r="N33" s="149"/>
      <c r="O33" s="128"/>
      <c r="P33" s="149"/>
      <c r="Q33" s="128"/>
      <c r="R33" s="149"/>
      <c r="S33" s="128"/>
      <c r="T33" s="128"/>
      <c r="U33" s="128"/>
      <c r="V33" s="128"/>
      <c r="W33" s="128"/>
    </row>
    <row r="34" spans="1:23" ht="15" x14ac:dyDescent="0.2">
      <c r="A34" s="10"/>
      <c r="B34" s="130">
        <v>2.5</v>
      </c>
      <c r="C34" s="312" t="s">
        <v>858</v>
      </c>
      <c r="D34" s="312"/>
      <c r="E34" s="312"/>
      <c r="F34" s="312"/>
      <c r="G34" s="312"/>
      <c r="H34" s="312"/>
      <c r="I34" s="312"/>
      <c r="J34" s="312"/>
      <c r="K34" s="312"/>
      <c r="L34" s="312"/>
      <c r="M34" s="312"/>
      <c r="N34" s="19"/>
      <c r="O34" s="10"/>
      <c r="P34" s="19"/>
      <c r="Q34" s="10"/>
      <c r="R34" s="19"/>
      <c r="S34" s="10"/>
      <c r="T34" s="10"/>
      <c r="U34" s="10"/>
      <c r="V34" s="10"/>
      <c r="W34" s="12"/>
    </row>
    <row r="35" spans="1:23" ht="15" x14ac:dyDescent="0.2">
      <c r="A35" s="10"/>
      <c r="B35" s="130"/>
      <c r="C35" s="312"/>
      <c r="D35" s="312"/>
      <c r="E35" s="312"/>
      <c r="F35" s="312"/>
      <c r="G35" s="312"/>
      <c r="H35" s="312"/>
      <c r="I35" s="312"/>
      <c r="J35" s="312"/>
      <c r="K35" s="312"/>
      <c r="L35" s="312"/>
      <c r="M35" s="312"/>
      <c r="N35" s="19"/>
      <c r="O35" s="10"/>
      <c r="P35" s="19"/>
      <c r="Q35" s="10"/>
      <c r="R35" s="19"/>
      <c r="S35" s="10"/>
      <c r="T35" s="10"/>
      <c r="U35" s="10"/>
      <c r="V35" s="10"/>
      <c r="W35" s="12"/>
    </row>
    <row r="36" spans="1:23" ht="15.75" thickBot="1" x14ac:dyDescent="0.25">
      <c r="A36" s="10"/>
      <c r="B36" s="130"/>
      <c r="C36" s="14"/>
      <c r="D36" s="10"/>
      <c r="E36" s="10"/>
      <c r="F36" s="10"/>
      <c r="G36" s="10"/>
      <c r="H36" s="10"/>
      <c r="I36" s="10"/>
      <c r="J36" s="10"/>
      <c r="K36" s="10"/>
      <c r="L36" s="10"/>
      <c r="M36" s="10"/>
      <c r="N36" s="19"/>
      <c r="O36" s="10"/>
      <c r="P36" s="162"/>
      <c r="Q36" s="6"/>
      <c r="R36" s="19"/>
      <c r="S36" s="10"/>
      <c r="T36" s="10"/>
      <c r="U36" s="10"/>
      <c r="V36" s="10"/>
      <c r="W36" s="12"/>
    </row>
    <row r="37" spans="1:23" ht="15" customHeight="1" thickTop="1" x14ac:dyDescent="0.2">
      <c r="A37" s="10"/>
      <c r="B37" s="130"/>
      <c r="C37" s="322" t="s">
        <v>931</v>
      </c>
      <c r="D37" s="323"/>
      <c r="E37" s="323"/>
      <c r="F37" s="323"/>
      <c r="G37" s="323"/>
      <c r="H37" s="323"/>
      <c r="I37" s="323"/>
      <c r="J37" s="323"/>
      <c r="K37" s="323"/>
      <c r="L37" s="323"/>
      <c r="M37" s="324"/>
      <c r="N37" s="19"/>
      <c r="O37" s="10"/>
      <c r="P37" s="162"/>
      <c r="Q37" s="6"/>
      <c r="R37" s="19"/>
      <c r="S37" s="10"/>
      <c r="T37" s="10"/>
      <c r="U37" s="10"/>
      <c r="V37" s="10"/>
      <c r="W37" s="12"/>
    </row>
    <row r="38" spans="1:23" ht="15" customHeight="1" x14ac:dyDescent="0.2">
      <c r="A38" s="10"/>
      <c r="B38" s="130"/>
      <c r="C38" s="325"/>
      <c r="D38" s="326"/>
      <c r="E38" s="326"/>
      <c r="F38" s="326"/>
      <c r="G38" s="326"/>
      <c r="H38" s="326"/>
      <c r="I38" s="326"/>
      <c r="J38" s="326"/>
      <c r="K38" s="326"/>
      <c r="L38" s="326"/>
      <c r="M38" s="327"/>
      <c r="N38" s="162"/>
      <c r="O38" s="6"/>
      <c r="P38" s="162"/>
      <c r="Q38" s="6"/>
      <c r="R38" s="162"/>
      <c r="S38" s="6"/>
      <c r="T38" s="10"/>
      <c r="U38" s="10"/>
      <c r="V38" s="10"/>
      <c r="W38" s="12"/>
    </row>
    <row r="39" spans="1:23" ht="15" customHeight="1" x14ac:dyDescent="0.2">
      <c r="A39" s="10"/>
      <c r="B39" s="12"/>
      <c r="C39" s="325"/>
      <c r="D39" s="326"/>
      <c r="E39" s="326"/>
      <c r="F39" s="326"/>
      <c r="G39" s="326"/>
      <c r="H39" s="326"/>
      <c r="I39" s="326"/>
      <c r="J39" s="326"/>
      <c r="K39" s="326"/>
      <c r="L39" s="326"/>
      <c r="M39" s="327"/>
      <c r="N39" s="252"/>
      <c r="O39" s="251"/>
      <c r="P39" s="252"/>
      <c r="Q39" s="251"/>
      <c r="R39" s="252"/>
      <c r="S39" s="253"/>
      <c r="T39" s="253"/>
      <c r="U39" s="253"/>
      <c r="V39" s="253"/>
      <c r="W39" s="12"/>
    </row>
    <row r="40" spans="1:23" ht="15" customHeight="1" thickBot="1" x14ac:dyDescent="0.25">
      <c r="A40" s="10"/>
      <c r="B40" s="12"/>
      <c r="C40" s="328"/>
      <c r="D40" s="329"/>
      <c r="E40" s="329"/>
      <c r="F40" s="329"/>
      <c r="G40" s="329"/>
      <c r="H40" s="329"/>
      <c r="I40" s="329"/>
      <c r="J40" s="329"/>
      <c r="K40" s="329"/>
      <c r="L40" s="329"/>
      <c r="M40" s="330"/>
      <c r="N40" s="252"/>
      <c r="O40" s="251"/>
      <c r="P40" s="252"/>
      <c r="Q40" s="251"/>
      <c r="R40" s="252"/>
      <c r="S40" s="253"/>
      <c r="T40" s="253"/>
      <c r="U40" s="253"/>
      <c r="V40" s="253"/>
      <c r="W40" s="12"/>
    </row>
    <row r="41" spans="1:23" ht="15.75" customHeight="1" thickTop="1" x14ac:dyDescent="0.2">
      <c r="A41" s="10"/>
      <c r="B41" s="137"/>
      <c r="C41" s="137"/>
      <c r="D41" s="137"/>
      <c r="E41" s="137"/>
      <c r="F41" s="137"/>
      <c r="G41" s="137"/>
      <c r="H41" s="137"/>
      <c r="I41" s="137"/>
      <c r="J41" s="137"/>
      <c r="K41" s="137"/>
      <c r="L41" s="137"/>
      <c r="M41" s="137"/>
      <c r="N41" s="167"/>
      <c r="O41" s="137"/>
      <c r="P41" s="167"/>
      <c r="Q41" s="137"/>
      <c r="R41" s="167"/>
      <c r="S41" s="128"/>
      <c r="T41" s="128"/>
      <c r="U41" s="128"/>
      <c r="V41" s="128"/>
      <c r="W41" s="12"/>
    </row>
    <row r="42" spans="1:23" ht="37.15" customHeight="1" x14ac:dyDescent="0.2">
      <c r="A42" s="10"/>
      <c r="B42" s="7">
        <v>2.6</v>
      </c>
      <c r="C42" s="312" t="s">
        <v>859</v>
      </c>
      <c r="D42" s="312"/>
      <c r="E42" s="312"/>
      <c r="F42" s="312"/>
      <c r="G42" s="312"/>
      <c r="H42" s="312"/>
      <c r="I42" s="312"/>
      <c r="J42" s="312"/>
      <c r="K42" s="312"/>
      <c r="L42" s="312"/>
      <c r="M42" s="312"/>
      <c r="N42" s="145"/>
      <c r="O42" s="144"/>
      <c r="P42" s="145"/>
      <c r="Q42" s="144"/>
      <c r="R42" s="149"/>
      <c r="S42" s="128"/>
      <c r="T42" s="128"/>
      <c r="U42" s="128"/>
      <c r="V42" s="128"/>
      <c r="W42" s="12"/>
    </row>
    <row r="43" spans="1:23" ht="17.649999999999999" customHeight="1" x14ac:dyDescent="0.2">
      <c r="A43" s="10"/>
      <c r="B43" s="7"/>
      <c r="C43" s="229"/>
      <c r="D43" s="229"/>
      <c r="E43" s="229"/>
      <c r="F43" s="229"/>
      <c r="G43" s="229"/>
      <c r="H43" s="229"/>
      <c r="I43" s="229"/>
      <c r="J43" s="229"/>
      <c r="K43" s="229"/>
      <c r="L43" s="229"/>
      <c r="M43" s="229"/>
      <c r="N43" s="145"/>
      <c r="O43" s="144"/>
      <c r="P43" s="145"/>
      <c r="Q43" s="144"/>
      <c r="R43" s="149"/>
      <c r="S43" s="128"/>
      <c r="T43" s="128"/>
      <c r="U43" s="128"/>
      <c r="V43" s="128"/>
      <c r="W43" s="12"/>
    </row>
    <row r="44" spans="1:23" ht="32.25" thickBot="1" x14ac:dyDescent="0.25">
      <c r="A44" s="10"/>
      <c r="B44" s="130"/>
      <c r="C44" s="128"/>
      <c r="D44" s="128"/>
      <c r="E44" s="128"/>
      <c r="F44" s="121" t="s">
        <v>61</v>
      </c>
      <c r="G44" s="128"/>
      <c r="H44" s="128"/>
      <c r="I44" s="12"/>
      <c r="J44" s="121"/>
      <c r="K44" s="14"/>
      <c r="L44" s="14"/>
      <c r="M44" s="14"/>
      <c r="N44" s="149"/>
      <c r="O44" s="128"/>
      <c r="P44" s="149"/>
      <c r="Q44" s="128"/>
      <c r="R44" s="149"/>
      <c r="S44" s="128"/>
      <c r="T44" s="128"/>
      <c r="U44" s="128"/>
      <c r="V44" s="128"/>
      <c r="W44" s="12"/>
    </row>
    <row r="45" spans="1:23" ht="16.5" thickTop="1" thickBot="1" x14ac:dyDescent="0.25">
      <c r="A45" s="10"/>
      <c r="B45" s="130"/>
      <c r="C45" s="128"/>
      <c r="D45" s="128"/>
      <c r="E45" s="128"/>
      <c r="F45" s="168">
        <v>151900</v>
      </c>
      <c r="G45" s="128"/>
      <c r="H45" s="128"/>
      <c r="I45" s="12"/>
      <c r="J45" s="123"/>
      <c r="K45" s="14"/>
      <c r="L45" s="14"/>
      <c r="M45" s="14"/>
      <c r="N45" s="149"/>
      <c r="O45" s="254"/>
      <c r="P45" s="149"/>
      <c r="Q45" s="128"/>
      <c r="R45" s="149"/>
      <c r="S45" s="128"/>
      <c r="T45" s="128"/>
      <c r="U45" s="128"/>
      <c r="V45" s="128"/>
      <c r="W45" s="12"/>
    </row>
    <row r="46" spans="1:23" ht="15.75" thickTop="1" x14ac:dyDescent="0.2">
      <c r="A46" s="10"/>
      <c r="B46" s="130"/>
      <c r="C46" s="128"/>
      <c r="D46" s="128"/>
      <c r="E46" s="128"/>
      <c r="F46" s="250"/>
      <c r="G46" s="128"/>
      <c r="H46" s="128"/>
      <c r="I46" s="12"/>
      <c r="J46" s="123"/>
      <c r="K46" s="14"/>
      <c r="L46" s="14"/>
      <c r="M46" s="14"/>
      <c r="N46" s="149"/>
      <c r="O46" s="128"/>
      <c r="P46" s="149"/>
      <c r="Q46" s="128"/>
      <c r="R46" s="149"/>
      <c r="S46" s="128"/>
      <c r="T46" s="128"/>
      <c r="U46" s="128"/>
      <c r="V46" s="128"/>
      <c r="W46" s="12"/>
    </row>
    <row r="47" spans="1:23" s="140" customFormat="1" ht="15" x14ac:dyDescent="0.2">
      <c r="A47" s="19"/>
      <c r="B47" s="161"/>
      <c r="C47" s="149"/>
      <c r="D47" s="149"/>
      <c r="E47" s="149"/>
      <c r="F47" s="155"/>
      <c r="G47" s="149"/>
      <c r="H47" s="149"/>
      <c r="J47" s="156"/>
      <c r="K47" s="147"/>
      <c r="L47" s="147"/>
      <c r="M47" s="147"/>
      <c r="N47" s="149"/>
      <c r="O47" s="149"/>
      <c r="P47" s="149"/>
      <c r="Q47" s="149"/>
      <c r="R47" s="149"/>
      <c r="S47" s="149"/>
      <c r="T47" s="149"/>
      <c r="U47" s="149"/>
      <c r="V47" s="149"/>
    </row>
    <row r="48" spans="1:23" ht="15" x14ac:dyDescent="0.2">
      <c r="A48" s="10"/>
      <c r="B48" s="130"/>
      <c r="C48" s="128"/>
      <c r="D48" s="128"/>
      <c r="E48" s="128"/>
      <c r="F48" s="250"/>
      <c r="G48" s="128"/>
      <c r="H48" s="128"/>
      <c r="I48" s="12"/>
      <c r="J48" s="123"/>
      <c r="K48" s="14"/>
      <c r="L48" s="14"/>
      <c r="M48" s="14"/>
      <c r="N48" s="149"/>
      <c r="O48" s="128"/>
      <c r="P48" s="149"/>
      <c r="Q48" s="128"/>
      <c r="R48" s="149"/>
      <c r="S48" s="128"/>
      <c r="T48" s="128"/>
      <c r="U48" s="128"/>
      <c r="V48" s="128"/>
      <c r="W48" s="12"/>
    </row>
    <row r="49" spans="1:23" ht="15" x14ac:dyDescent="0.2">
      <c r="A49" s="10"/>
      <c r="B49" s="7">
        <v>2.7</v>
      </c>
      <c r="C49" s="14" t="s">
        <v>305</v>
      </c>
      <c r="D49" s="128"/>
      <c r="E49" s="128"/>
      <c r="F49" s="250"/>
      <c r="G49" s="128"/>
      <c r="H49" s="128"/>
      <c r="I49" s="12"/>
      <c r="J49" s="123"/>
      <c r="K49" s="14"/>
      <c r="L49" s="14"/>
      <c r="M49" s="14"/>
      <c r="N49" s="149"/>
      <c r="O49" s="128"/>
      <c r="P49" s="149"/>
      <c r="Q49" s="128"/>
      <c r="R49" s="149"/>
      <c r="S49" s="128"/>
      <c r="T49" s="128"/>
      <c r="U49" s="128"/>
      <c r="V49" s="128"/>
      <c r="W49" s="12"/>
    </row>
    <row r="50" spans="1:23" ht="15.75" thickBot="1" x14ac:dyDescent="0.25">
      <c r="A50" s="10"/>
      <c r="B50" s="7"/>
      <c r="C50" s="14"/>
      <c r="D50" s="128"/>
      <c r="E50" s="128"/>
      <c r="F50" s="250"/>
      <c r="G50" s="128"/>
      <c r="H50" s="128"/>
      <c r="I50" s="12"/>
      <c r="J50" s="123"/>
      <c r="K50" s="14"/>
      <c r="L50" s="14"/>
      <c r="M50" s="14"/>
      <c r="N50" s="149"/>
      <c r="O50" s="128"/>
      <c r="P50" s="149"/>
      <c r="Q50" s="128"/>
      <c r="R50" s="149"/>
      <c r="S50" s="128"/>
      <c r="T50" s="128"/>
      <c r="U50" s="128"/>
      <c r="V50" s="128"/>
      <c r="W50" s="12"/>
    </row>
    <row r="51" spans="1:23" ht="15.75" thickTop="1" x14ac:dyDescent="0.2">
      <c r="A51" s="10"/>
      <c r="B51" s="7"/>
      <c r="C51" s="322" t="s">
        <v>932</v>
      </c>
      <c r="D51" s="323"/>
      <c r="E51" s="323"/>
      <c r="F51" s="323"/>
      <c r="G51" s="323"/>
      <c r="H51" s="323"/>
      <c r="I51" s="323"/>
      <c r="J51" s="323"/>
      <c r="K51" s="323"/>
      <c r="L51" s="323"/>
      <c r="M51" s="324"/>
      <c r="N51" s="149"/>
      <c r="O51" s="128"/>
      <c r="P51" s="149"/>
      <c r="Q51" s="128"/>
      <c r="R51" s="149"/>
      <c r="S51" s="128"/>
      <c r="T51" s="128"/>
      <c r="U51" s="128"/>
      <c r="V51" s="128"/>
      <c r="W51" s="12"/>
    </row>
    <row r="52" spans="1:23" ht="15" x14ac:dyDescent="0.2">
      <c r="A52" s="10"/>
      <c r="B52" s="7"/>
      <c r="C52" s="325"/>
      <c r="D52" s="326"/>
      <c r="E52" s="326"/>
      <c r="F52" s="326"/>
      <c r="G52" s="326"/>
      <c r="H52" s="326"/>
      <c r="I52" s="326"/>
      <c r="J52" s="326"/>
      <c r="K52" s="326"/>
      <c r="L52" s="326"/>
      <c r="M52" s="327"/>
      <c r="N52" s="149"/>
      <c r="O52" s="128"/>
      <c r="P52" s="147"/>
      <c r="Q52" s="14"/>
      <c r="R52" s="147"/>
      <c r="S52" s="128"/>
      <c r="T52" s="128"/>
      <c r="U52" s="128"/>
      <c r="V52" s="128"/>
      <c r="W52" s="12"/>
    </row>
    <row r="53" spans="1:23" ht="15.75" customHeight="1" x14ac:dyDescent="0.2">
      <c r="A53" s="10"/>
      <c r="B53" s="12"/>
      <c r="C53" s="325"/>
      <c r="D53" s="326"/>
      <c r="E53" s="326"/>
      <c r="F53" s="326"/>
      <c r="G53" s="326"/>
      <c r="H53" s="326"/>
      <c r="I53" s="326"/>
      <c r="J53" s="326"/>
      <c r="K53" s="326"/>
      <c r="L53" s="326"/>
      <c r="M53" s="327"/>
      <c r="N53" s="149"/>
      <c r="O53" s="128"/>
      <c r="P53" s="147"/>
      <c r="Q53" s="14"/>
      <c r="R53" s="147"/>
      <c r="S53" s="128"/>
      <c r="T53" s="133"/>
      <c r="U53" s="133"/>
      <c r="V53" s="133"/>
      <c r="W53" s="12"/>
    </row>
    <row r="54" spans="1:23" ht="16.149999999999999" customHeight="1" thickBot="1" x14ac:dyDescent="0.25">
      <c r="A54" s="10"/>
      <c r="B54" s="12"/>
      <c r="C54" s="328"/>
      <c r="D54" s="329"/>
      <c r="E54" s="329"/>
      <c r="F54" s="329"/>
      <c r="G54" s="329"/>
      <c r="H54" s="329"/>
      <c r="I54" s="329"/>
      <c r="J54" s="329"/>
      <c r="K54" s="329"/>
      <c r="L54" s="329"/>
      <c r="M54" s="330"/>
      <c r="N54" s="149"/>
      <c r="O54" s="128"/>
      <c r="P54" s="147"/>
      <c r="Q54" s="14"/>
      <c r="R54" s="147"/>
      <c r="S54" s="128"/>
      <c r="T54" s="253"/>
      <c r="U54" s="253"/>
      <c r="V54" s="253"/>
      <c r="W54" s="12"/>
    </row>
    <row r="55" spans="1:23" ht="16.5" customHeight="1" thickTop="1" x14ac:dyDescent="0.2">
      <c r="A55" s="10"/>
      <c r="B55" s="7"/>
      <c r="C55" s="128"/>
      <c r="D55" s="128"/>
      <c r="E55" s="128"/>
      <c r="F55" s="128"/>
      <c r="G55" s="128"/>
      <c r="H55" s="131"/>
      <c r="I55" s="134"/>
      <c r="J55" s="134"/>
      <c r="K55" s="134"/>
      <c r="L55" s="134"/>
      <c r="M55" s="134"/>
      <c r="N55" s="151"/>
      <c r="O55" s="134"/>
      <c r="P55" s="151"/>
      <c r="Q55" s="134"/>
      <c r="R55" s="151"/>
      <c r="S55" s="134"/>
      <c r="T55" s="134"/>
      <c r="U55" s="134"/>
      <c r="V55" s="134"/>
      <c r="W55" s="12"/>
    </row>
    <row r="56" spans="1:23" ht="16.5" customHeight="1" x14ac:dyDescent="0.2">
      <c r="A56" s="10"/>
      <c r="B56" s="7">
        <v>2.8</v>
      </c>
      <c r="C56" s="312" t="s">
        <v>306</v>
      </c>
      <c r="D56" s="312"/>
      <c r="E56" s="312"/>
      <c r="F56" s="312"/>
      <c r="G56" s="312"/>
      <c r="H56" s="312"/>
      <c r="I56" s="312"/>
      <c r="J56" s="312"/>
      <c r="K56" s="312"/>
      <c r="L56" s="312"/>
      <c r="M56" s="312"/>
      <c r="N56" s="145"/>
      <c r="O56" s="144"/>
      <c r="P56" s="145"/>
      <c r="Q56" s="144"/>
      <c r="R56" s="151"/>
      <c r="S56" s="134"/>
      <c r="T56" s="134"/>
      <c r="U56" s="134"/>
      <c r="V56" s="134"/>
      <c r="W56" s="12"/>
    </row>
    <row r="57" spans="1:23" ht="35.25" customHeight="1" thickBot="1" x14ac:dyDescent="0.25">
      <c r="A57" s="10"/>
      <c r="B57" s="7"/>
      <c r="C57" s="128"/>
      <c r="D57" s="128"/>
      <c r="E57" s="128"/>
      <c r="F57" s="121" t="s">
        <v>61</v>
      </c>
      <c r="G57" s="128"/>
      <c r="H57" s="128"/>
      <c r="I57" s="12"/>
      <c r="J57" s="121"/>
      <c r="K57" s="14"/>
      <c r="L57" s="14"/>
      <c r="M57" s="14"/>
      <c r="N57" s="151"/>
      <c r="O57" s="134"/>
      <c r="P57" s="151"/>
      <c r="Q57" s="134"/>
      <c r="R57" s="151"/>
      <c r="S57" s="134"/>
      <c r="T57" s="134"/>
      <c r="U57" s="134"/>
      <c r="V57" s="134"/>
      <c r="W57" s="12"/>
    </row>
    <row r="58" spans="1:23" ht="16.149999999999999" customHeight="1" thickTop="1" thickBot="1" x14ac:dyDescent="0.25">
      <c r="A58" s="10"/>
      <c r="B58" s="7"/>
      <c r="C58" s="128"/>
      <c r="D58" s="128"/>
      <c r="E58" s="128"/>
      <c r="F58" s="168"/>
      <c r="G58" s="128"/>
      <c r="H58" s="128"/>
      <c r="I58" s="12"/>
      <c r="J58" s="123"/>
      <c r="K58" s="14"/>
      <c r="L58" s="14"/>
      <c r="M58" s="14"/>
      <c r="N58" s="151"/>
      <c r="O58" s="254"/>
      <c r="P58" s="151"/>
      <c r="Q58" s="134"/>
      <c r="R58" s="151"/>
      <c r="S58" s="134"/>
      <c r="T58" s="134"/>
      <c r="U58" s="134"/>
      <c r="V58" s="134"/>
      <c r="W58" s="12"/>
    </row>
    <row r="59" spans="1:23" ht="17.649999999999999" customHeight="1" thickTop="1" x14ac:dyDescent="0.2">
      <c r="A59" s="10"/>
      <c r="B59" s="132"/>
      <c r="C59" s="12"/>
      <c r="D59" s="12"/>
      <c r="E59" s="12"/>
      <c r="F59" s="12"/>
      <c r="G59" s="12"/>
      <c r="H59" s="131"/>
      <c r="I59" s="135"/>
      <c r="J59" s="129"/>
      <c r="K59" s="135"/>
      <c r="L59" s="129"/>
      <c r="M59" s="135"/>
      <c r="N59" s="151"/>
      <c r="O59" s="134"/>
      <c r="P59" s="151"/>
      <c r="Q59" s="134"/>
      <c r="R59" s="151"/>
      <c r="S59" s="134"/>
      <c r="T59" s="134"/>
      <c r="U59" s="134"/>
      <c r="V59" s="134"/>
      <c r="W59" s="12"/>
    </row>
    <row r="60" spans="1:23" s="140" customFormat="1" ht="17.649999999999999" customHeight="1" x14ac:dyDescent="0.2">
      <c r="A60" s="19"/>
      <c r="B60" s="163"/>
      <c r="H60" s="164"/>
      <c r="I60" s="165"/>
      <c r="J60" s="150"/>
      <c r="K60" s="165"/>
      <c r="L60" s="150"/>
      <c r="M60" s="165"/>
      <c r="N60" s="151"/>
      <c r="O60" s="151"/>
      <c r="P60" s="151"/>
      <c r="Q60" s="151"/>
      <c r="R60" s="151"/>
      <c r="S60" s="151"/>
      <c r="T60" s="151"/>
      <c r="U60" s="151"/>
      <c r="V60" s="151"/>
    </row>
    <row r="61" spans="1:23" ht="17.649999999999999" customHeight="1" x14ac:dyDescent="0.2">
      <c r="A61" s="10"/>
      <c r="B61" s="132"/>
      <c r="C61" s="12"/>
      <c r="D61" s="12"/>
      <c r="E61" s="12"/>
      <c r="F61" s="12"/>
      <c r="G61" s="12"/>
      <c r="H61" s="131"/>
      <c r="I61" s="135"/>
      <c r="J61" s="129"/>
      <c r="K61" s="135"/>
      <c r="L61" s="129"/>
      <c r="M61" s="135"/>
      <c r="N61" s="151"/>
      <c r="O61" s="134"/>
      <c r="P61" s="151"/>
      <c r="Q61" s="331" t="s">
        <v>312</v>
      </c>
      <c r="R61" s="151"/>
      <c r="S61" s="134"/>
      <c r="T61" s="134"/>
      <c r="U61" s="134"/>
      <c r="V61" s="134"/>
      <c r="W61" s="12"/>
    </row>
    <row r="62" spans="1:23" ht="15.4" customHeight="1" x14ac:dyDescent="0.2">
      <c r="A62" s="10"/>
      <c r="B62" s="7">
        <v>2.9</v>
      </c>
      <c r="C62" s="166" t="s">
        <v>311</v>
      </c>
      <c r="D62" s="87"/>
      <c r="E62" s="87"/>
      <c r="F62" s="87"/>
      <c r="G62" s="87"/>
      <c r="H62" s="87"/>
      <c r="I62" s="87"/>
      <c r="J62" s="87"/>
      <c r="K62" s="87"/>
      <c r="L62" s="87"/>
      <c r="M62" s="87"/>
      <c r="N62" s="152"/>
      <c r="O62" s="87"/>
      <c r="P62" s="152"/>
      <c r="Q62" s="332"/>
      <c r="R62" s="152"/>
      <c r="S62" s="136"/>
      <c r="T62" s="136"/>
      <c r="U62" s="136"/>
      <c r="V62" s="136"/>
      <c r="W62" s="12"/>
    </row>
    <row r="63" spans="1:23" ht="15" customHeight="1" x14ac:dyDescent="0.2">
      <c r="A63" s="10"/>
      <c r="B63" s="132"/>
      <c r="C63" s="12"/>
      <c r="D63" s="12"/>
      <c r="E63" s="12"/>
      <c r="F63" s="12"/>
      <c r="G63" s="12"/>
      <c r="H63" s="12"/>
      <c r="I63" s="12"/>
      <c r="J63" s="12"/>
      <c r="K63" s="12"/>
      <c r="L63" s="12"/>
      <c r="M63" s="12"/>
      <c r="N63" s="151"/>
      <c r="O63" s="134"/>
      <c r="P63" s="151"/>
      <c r="Q63" s="332"/>
      <c r="R63" s="151"/>
      <c r="S63" s="134"/>
      <c r="T63" s="134"/>
      <c r="U63" s="134"/>
      <c r="V63" s="134"/>
      <c r="W63" s="12"/>
    </row>
    <row r="64" spans="1:23" ht="31.5" customHeight="1" thickBot="1" x14ac:dyDescent="0.25">
      <c r="A64" s="10"/>
      <c r="B64" s="132"/>
      <c r="C64" s="12"/>
      <c r="D64" s="12"/>
      <c r="E64" s="12"/>
      <c r="F64" s="121" t="s">
        <v>61</v>
      </c>
      <c r="G64" s="12"/>
      <c r="H64" s="12"/>
      <c r="I64" s="12"/>
      <c r="J64" s="121"/>
      <c r="K64" s="14"/>
      <c r="L64" s="14"/>
      <c r="M64" s="14"/>
      <c r="N64" s="151"/>
      <c r="O64" s="134"/>
      <c r="P64" s="151"/>
      <c r="Q64" s="332"/>
      <c r="R64" s="151"/>
      <c r="S64" s="134"/>
      <c r="T64" s="134"/>
      <c r="U64" s="134"/>
      <c r="V64" s="134"/>
      <c r="W64" s="12"/>
    </row>
    <row r="65" spans="1:23" ht="49.9" customHeight="1" thickTop="1" thickBot="1" x14ac:dyDescent="0.25">
      <c r="A65" s="10"/>
      <c r="B65" s="132"/>
      <c r="C65" s="12"/>
      <c r="D65" s="12"/>
      <c r="E65" s="12"/>
      <c r="F65" s="168">
        <v>663551</v>
      </c>
      <c r="G65" s="12"/>
      <c r="H65" s="12"/>
      <c r="I65" s="12"/>
      <c r="J65" s="123"/>
      <c r="K65" s="14"/>
      <c r="L65" s="14"/>
      <c r="M65" s="14"/>
      <c r="N65" s="151"/>
      <c r="O65" s="254"/>
      <c r="P65" s="151"/>
      <c r="Q65" s="332"/>
      <c r="R65" s="151"/>
      <c r="S65" s="134"/>
      <c r="T65" s="134"/>
      <c r="U65" s="134"/>
      <c r="V65" s="134"/>
      <c r="W65" s="12"/>
    </row>
    <row r="66" spans="1:23" ht="37.15" customHeight="1" thickTop="1" x14ac:dyDescent="0.2">
      <c r="A66" s="10"/>
      <c r="B66" s="132"/>
      <c r="C66" s="12"/>
      <c r="D66" s="12"/>
      <c r="E66" s="12"/>
      <c r="F66" s="250"/>
      <c r="G66" s="12"/>
      <c r="H66" s="12"/>
      <c r="I66" s="12"/>
      <c r="J66" s="123"/>
      <c r="K66" s="14"/>
      <c r="L66" s="14"/>
      <c r="M66" s="14"/>
      <c r="N66" s="151"/>
      <c r="O66" s="122"/>
      <c r="P66" s="151"/>
      <c r="Q66" s="332"/>
      <c r="R66" s="151"/>
      <c r="S66" s="134"/>
      <c r="T66" s="134"/>
      <c r="U66" s="134"/>
      <c r="V66" s="134"/>
      <c r="W66" s="12"/>
    </row>
    <row r="67" spans="1:23" ht="15" x14ac:dyDescent="0.2">
      <c r="A67" s="10"/>
      <c r="B67" s="198">
        <v>3</v>
      </c>
      <c r="C67" s="12" t="s">
        <v>611</v>
      </c>
      <c r="D67" s="12"/>
      <c r="E67" s="12"/>
      <c r="F67" s="250"/>
      <c r="G67" s="12"/>
      <c r="H67" s="12"/>
      <c r="I67" s="12"/>
      <c r="J67" s="123"/>
      <c r="K67" s="14"/>
      <c r="L67" s="14"/>
      <c r="M67" s="14"/>
      <c r="N67" s="151"/>
      <c r="O67" s="122"/>
      <c r="P67" s="151"/>
      <c r="Q67" s="332"/>
      <c r="R67" s="151"/>
      <c r="S67" s="134"/>
      <c r="T67" s="134"/>
      <c r="U67" s="134"/>
      <c r="V67" s="134"/>
      <c r="W67" s="12"/>
    </row>
    <row r="68" spans="1:23" ht="35.450000000000003" customHeight="1" thickBot="1" x14ac:dyDescent="0.25">
      <c r="A68" s="10"/>
      <c r="B68" s="132"/>
      <c r="C68" s="12"/>
      <c r="D68" s="12"/>
      <c r="E68" s="12"/>
      <c r="F68" s="250"/>
      <c r="G68" s="12"/>
      <c r="H68" s="12"/>
      <c r="I68" s="12"/>
      <c r="J68" s="123"/>
      <c r="K68" s="14"/>
      <c r="L68" s="14"/>
      <c r="M68" s="14"/>
      <c r="N68" s="151"/>
      <c r="O68" s="122"/>
      <c r="P68" s="151"/>
      <c r="Q68" s="332"/>
      <c r="R68" s="151"/>
      <c r="S68" s="134"/>
      <c r="T68" s="134"/>
      <c r="U68" s="134"/>
      <c r="V68" s="134"/>
      <c r="W68" s="12"/>
    </row>
    <row r="69" spans="1:23" ht="49.9" customHeight="1" thickTop="1" x14ac:dyDescent="0.2">
      <c r="A69" s="10"/>
      <c r="B69" s="132"/>
      <c r="C69" s="322" t="s">
        <v>933</v>
      </c>
      <c r="D69" s="323"/>
      <c r="E69" s="323"/>
      <c r="F69" s="323"/>
      <c r="G69" s="323"/>
      <c r="H69" s="323"/>
      <c r="I69" s="323"/>
      <c r="J69" s="323"/>
      <c r="K69" s="323"/>
      <c r="L69" s="323"/>
      <c r="M69" s="324"/>
      <c r="N69" s="192"/>
      <c r="O69" s="122"/>
      <c r="P69" s="151"/>
      <c r="Q69" s="332"/>
      <c r="R69" s="151"/>
      <c r="S69" s="134"/>
      <c r="T69" s="134"/>
      <c r="U69" s="134"/>
      <c r="V69" s="134"/>
      <c r="W69" s="12"/>
    </row>
    <row r="70" spans="1:23" ht="35.450000000000003" customHeight="1" x14ac:dyDescent="0.2">
      <c r="A70" s="10"/>
      <c r="B70" s="132"/>
      <c r="C70" s="325"/>
      <c r="D70" s="326"/>
      <c r="E70" s="326"/>
      <c r="F70" s="326"/>
      <c r="G70" s="326"/>
      <c r="H70" s="326"/>
      <c r="I70" s="326"/>
      <c r="J70" s="326"/>
      <c r="K70" s="326"/>
      <c r="L70" s="326"/>
      <c r="M70" s="327"/>
      <c r="N70" s="191"/>
      <c r="O70" s="122"/>
      <c r="P70" s="151"/>
      <c r="Q70" s="332"/>
      <c r="R70" s="151"/>
      <c r="S70" s="134"/>
      <c r="T70" s="134"/>
      <c r="U70" s="134"/>
      <c r="V70" s="134"/>
      <c r="W70" s="12"/>
    </row>
    <row r="71" spans="1:23" ht="35.450000000000003" customHeight="1" thickBot="1" x14ac:dyDescent="0.25">
      <c r="A71" s="10"/>
      <c r="B71" s="132"/>
      <c r="C71" s="328"/>
      <c r="D71" s="329"/>
      <c r="E71" s="329"/>
      <c r="F71" s="329"/>
      <c r="G71" s="329"/>
      <c r="H71" s="329"/>
      <c r="I71" s="329"/>
      <c r="J71" s="329"/>
      <c r="K71" s="329"/>
      <c r="L71" s="329"/>
      <c r="M71" s="330"/>
      <c r="N71" s="151"/>
      <c r="O71" s="122"/>
      <c r="P71" s="151"/>
      <c r="Q71" s="332"/>
      <c r="R71" s="151"/>
      <c r="S71" s="134"/>
      <c r="T71" s="134"/>
      <c r="U71" s="134"/>
      <c r="V71" s="134"/>
      <c r="W71" s="12"/>
    </row>
    <row r="72" spans="1:23" s="190" customFormat="1" ht="17.45" customHeight="1" thickTop="1" x14ac:dyDescent="0.2">
      <c r="A72" s="6"/>
      <c r="B72" s="189"/>
      <c r="D72" s="127"/>
      <c r="E72" s="127"/>
      <c r="F72" s="127"/>
      <c r="G72" s="127"/>
      <c r="H72" s="127"/>
      <c r="I72" s="127"/>
      <c r="J72" s="127"/>
      <c r="K72" s="127"/>
      <c r="L72" s="127"/>
      <c r="M72" s="127"/>
      <c r="N72" s="134"/>
      <c r="O72" s="134"/>
      <c r="P72" s="134"/>
      <c r="Q72" s="332"/>
      <c r="R72" s="134"/>
      <c r="S72" s="134"/>
      <c r="T72" s="134"/>
      <c r="U72" s="134"/>
      <c r="V72" s="134"/>
    </row>
    <row r="73" spans="1:23" ht="0" hidden="1" customHeight="1" x14ac:dyDescent="0.2">
      <c r="C73" s="127"/>
      <c r="D73" s="127"/>
      <c r="E73" s="127"/>
      <c r="F73" s="127"/>
      <c r="G73" s="127"/>
      <c r="H73" s="127"/>
      <c r="I73" s="127"/>
      <c r="J73" s="127"/>
      <c r="K73" s="127"/>
      <c r="L73" s="127"/>
      <c r="M73" s="127"/>
    </row>
    <row r="74" spans="1:23" ht="0" hidden="1" customHeight="1" x14ac:dyDescent="0.2">
      <c r="C74" s="127"/>
      <c r="D74" s="127"/>
      <c r="E74" s="127"/>
      <c r="F74" s="127"/>
      <c r="G74" s="127"/>
      <c r="H74" s="127"/>
      <c r="I74" s="127"/>
      <c r="J74" s="127"/>
      <c r="K74" s="127"/>
      <c r="L74" s="127"/>
      <c r="M74" s="127"/>
    </row>
  </sheetData>
  <sheetProtection algorithmName="SHA-512" hashValue="Thct2F3eJZc7ehNoj9wTgBpTozzk5hGinctcizRM13ZkaWuIehwJ+R5/Z/TVOf3mIoqv37jp2FEpLfp7QGMWKg==" saltValue="Ks4dPpb3gXRl4aFP0Neawg==" spinCount="100000" sheet="1" selectLockedCells="1"/>
  <mergeCells count="16">
    <mergeCell ref="C69:M71"/>
    <mergeCell ref="Q61:Q72"/>
    <mergeCell ref="Q7:Q11"/>
    <mergeCell ref="Q13:Q24"/>
    <mergeCell ref="Q26:Q31"/>
    <mergeCell ref="C27:M27"/>
    <mergeCell ref="C34:M35"/>
    <mergeCell ref="C37:M40"/>
    <mergeCell ref="C51:M54"/>
    <mergeCell ref="C56:M56"/>
    <mergeCell ref="C42:M42"/>
    <mergeCell ref="A1:R1"/>
    <mergeCell ref="C18:H18"/>
    <mergeCell ref="C7:M7"/>
    <mergeCell ref="C13:M13"/>
    <mergeCell ref="C20:M23"/>
  </mergeCells>
  <conditionalFormatting sqref="F45">
    <cfRule type="expression" dxfId="21" priority="2">
      <formula>$C$37="N/A"</formula>
    </cfRule>
  </conditionalFormatting>
  <conditionalFormatting sqref="F58">
    <cfRule type="expression" dxfId="20" priority="1">
      <formula>$C$51="N/A"</formula>
    </cfRule>
  </conditionalFormatting>
  <dataValidations count="1">
    <dataValidation type="whole" allowBlank="1" showInputMessage="1" showErrorMessage="1" sqref="F10:F11 K10:K11 M10:M11 F16 K16 M16 K30:K33 M30:M33 M45:M50 K45:K50 I32:I33 K58 M58 F58 M65:M68 F65:F68 F45:F50 F30:F31 K65:K68">
      <formula1>0</formula1>
      <formula2>9.99999999999999E+29</formula2>
    </dataValidation>
  </dataValidations>
  <pageMargins left="0.7" right="0.7" top="0.75" bottom="0.75" header="0.3" footer="0.3"/>
  <pageSetup paperSize="8"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5535"/>
  <sheetViews>
    <sheetView topLeftCell="B1" zoomScale="80" zoomScaleNormal="80" workbookViewId="0">
      <selection activeCell="F11" sqref="F11"/>
    </sheetView>
  </sheetViews>
  <sheetFormatPr defaultColWidth="0" defaultRowHeight="16.149999999999999" customHeight="1" zeroHeight="1" x14ac:dyDescent="0.2"/>
  <cols>
    <col min="1" max="1" width="0.109375" style="26" hidden="1" customWidth="1"/>
    <col min="2" max="2" width="2.6640625" style="26" customWidth="1"/>
    <col min="3" max="3" width="4.6640625" style="26" customWidth="1"/>
    <col min="4" max="4" width="22.109375" style="26" customWidth="1"/>
    <col min="5" max="5" width="8.88671875" style="26" customWidth="1"/>
    <col min="6" max="6" width="14.21875" style="26" bestFit="1" customWidth="1"/>
    <col min="7" max="7" width="1.6640625" style="26" customWidth="1"/>
    <col min="8" max="8" width="14.21875" style="26" bestFit="1" customWidth="1"/>
    <col min="9" max="9" width="1.6640625" style="26" customWidth="1"/>
    <col min="10" max="10" width="15.6640625" style="26" customWidth="1"/>
    <col min="11" max="11" width="1.33203125" style="26" customWidth="1"/>
    <col min="12" max="12" width="12.44140625" style="26" customWidth="1"/>
    <col min="13" max="13" width="1.33203125" style="26" customWidth="1"/>
    <col min="14" max="14" width="11.88671875" style="26" customWidth="1"/>
    <col min="15" max="15" width="1.33203125" style="26" customWidth="1"/>
    <col min="16" max="16" width="11" style="26" customWidth="1"/>
    <col min="17" max="17" width="1.33203125" style="26" customWidth="1"/>
    <col min="18" max="18" width="11.109375" style="26" customWidth="1"/>
    <col min="19" max="19" width="1.44140625" style="26" customWidth="1"/>
    <col min="20" max="20" width="11.109375" style="26" customWidth="1"/>
    <col min="21" max="21" width="2" style="39" customWidth="1"/>
    <col min="22" max="26" width="7.109375" style="26" customWidth="1"/>
    <col min="27" max="27" width="1.44140625" style="27" customWidth="1"/>
    <col min="28" max="33" width="7.109375" style="169" customWidth="1"/>
    <col min="34" max="34" width="1.5546875" style="27" customWidth="1"/>
    <col min="35" max="36" width="0" style="26" hidden="1" customWidth="1"/>
    <col min="37" max="16384" width="8.6640625" style="26" hidden="1"/>
  </cols>
  <sheetData>
    <row r="1" spans="2:34" s="18" customFormat="1" ht="18" x14ac:dyDescent="0.2">
      <c r="B1" s="265" t="s">
        <v>0</v>
      </c>
      <c r="C1" s="265"/>
      <c r="D1" s="265"/>
      <c r="E1" s="265"/>
      <c r="F1" s="265"/>
      <c r="G1" s="265"/>
      <c r="H1" s="265"/>
      <c r="I1" s="265"/>
      <c r="J1" s="265"/>
      <c r="K1" s="265"/>
      <c r="L1" s="265"/>
      <c r="M1" s="265"/>
      <c r="N1" s="265"/>
      <c r="O1" s="265"/>
      <c r="P1" s="265"/>
      <c r="Q1" s="265"/>
      <c r="R1" s="265"/>
      <c r="S1" s="225"/>
      <c r="T1" s="225"/>
      <c r="U1" s="109"/>
      <c r="V1" s="12"/>
      <c r="W1" s="12"/>
      <c r="X1" s="12"/>
      <c r="Y1" s="12"/>
      <c r="Z1" s="12"/>
      <c r="AA1" s="98"/>
      <c r="AB1" s="12"/>
      <c r="AC1" s="12"/>
      <c r="AD1" s="12"/>
      <c r="AE1" s="12"/>
      <c r="AF1" s="12"/>
      <c r="AG1" s="12"/>
      <c r="AH1" s="12"/>
    </row>
    <row r="2" spans="2:34" s="18" customFormat="1" ht="18" x14ac:dyDescent="0.2">
      <c r="B2" s="225"/>
      <c r="C2" s="225"/>
      <c r="D2" s="225"/>
      <c r="E2" s="225"/>
      <c r="F2" s="225"/>
      <c r="G2" s="225"/>
      <c r="H2" s="225"/>
      <c r="I2" s="225"/>
      <c r="J2" s="225"/>
      <c r="K2" s="225"/>
      <c r="L2" s="225"/>
      <c r="M2" s="225"/>
      <c r="N2" s="225"/>
      <c r="O2" s="225"/>
      <c r="P2" s="225"/>
      <c r="Q2" s="225"/>
      <c r="R2" s="225"/>
      <c r="S2" s="225"/>
      <c r="T2" s="225"/>
      <c r="U2" s="109"/>
      <c r="V2" s="225"/>
      <c r="W2" s="225"/>
      <c r="X2" s="225"/>
      <c r="Y2" s="225"/>
      <c r="Z2" s="225"/>
      <c r="AA2" s="98"/>
      <c r="AB2" s="12"/>
      <c r="AC2" s="12"/>
      <c r="AD2" s="12"/>
      <c r="AE2" s="12"/>
      <c r="AF2" s="12"/>
      <c r="AG2" s="12"/>
      <c r="AH2" s="12"/>
    </row>
    <row r="3" spans="2:34" s="18" customFormat="1" ht="15" x14ac:dyDescent="0.2">
      <c r="B3" s="10"/>
      <c r="C3" s="10"/>
      <c r="D3" s="10"/>
      <c r="E3" s="10"/>
      <c r="F3" s="10"/>
      <c r="G3" s="10"/>
      <c r="H3" s="10"/>
      <c r="I3" s="10"/>
      <c r="J3" s="10"/>
      <c r="K3" s="10"/>
      <c r="L3" s="10"/>
      <c r="M3" s="10"/>
      <c r="N3" s="10"/>
      <c r="O3" s="10"/>
      <c r="P3" s="10"/>
      <c r="Q3" s="10"/>
      <c r="R3" s="10"/>
      <c r="S3" s="10"/>
      <c r="T3" s="10"/>
      <c r="U3" s="110"/>
      <c r="V3" s="10"/>
      <c r="W3" s="10"/>
      <c r="X3" s="10"/>
      <c r="Y3" s="10"/>
      <c r="Z3" s="10"/>
      <c r="AA3" s="19"/>
      <c r="AB3" s="12"/>
      <c r="AC3" s="12"/>
      <c r="AD3" s="12"/>
      <c r="AE3" s="12"/>
      <c r="AF3" s="12"/>
      <c r="AG3" s="12"/>
      <c r="AH3" s="12"/>
    </row>
    <row r="4" spans="2:34" s="18" customFormat="1" ht="18.75" thickBot="1" x14ac:dyDescent="0.25">
      <c r="B4" s="10"/>
      <c r="C4" s="3" t="s">
        <v>62</v>
      </c>
      <c r="D4" s="4"/>
      <c r="E4" s="4"/>
      <c r="F4" s="4"/>
      <c r="G4" s="4"/>
      <c r="H4" s="4"/>
      <c r="I4" s="4"/>
      <c r="J4" s="4"/>
      <c r="K4" s="4"/>
      <c r="L4" s="4"/>
      <c r="M4" s="4"/>
      <c r="N4" s="4"/>
      <c r="O4" s="4"/>
      <c r="P4" s="4"/>
      <c r="Q4" s="4"/>
      <c r="R4" s="4"/>
      <c r="S4" s="4"/>
      <c r="T4" s="4"/>
      <c r="U4" s="100"/>
      <c r="V4" s="4"/>
      <c r="W4" s="4"/>
      <c r="X4" s="4"/>
      <c r="Y4" s="4"/>
      <c r="Z4" s="4"/>
      <c r="AA4" s="100"/>
      <c r="AB4" s="4"/>
      <c r="AC4" s="4"/>
      <c r="AD4" s="4"/>
      <c r="AE4" s="10"/>
      <c r="AF4" s="10"/>
      <c r="AG4" s="12"/>
      <c r="AH4" s="12"/>
    </row>
    <row r="5" spans="2:34" s="20" customFormat="1" ht="33" customHeight="1" x14ac:dyDescent="0.25">
      <c r="B5" s="21"/>
      <c r="C5" s="22"/>
      <c r="D5" s="23"/>
      <c r="E5" s="23"/>
      <c r="F5" s="23"/>
      <c r="G5" s="23"/>
      <c r="H5" s="23"/>
      <c r="I5" s="23"/>
      <c r="J5" s="23"/>
      <c r="K5" s="23"/>
      <c r="L5" s="23"/>
      <c r="M5" s="23"/>
      <c r="N5" s="23"/>
      <c r="O5" s="23"/>
      <c r="P5" s="23"/>
      <c r="Q5" s="23"/>
      <c r="R5" s="21"/>
      <c r="S5" s="21"/>
      <c r="T5" s="21"/>
      <c r="U5" s="24"/>
      <c r="V5" s="361" t="s">
        <v>68</v>
      </c>
      <c r="W5" s="361"/>
      <c r="X5" s="361"/>
      <c r="Y5" s="361"/>
      <c r="Z5" s="361"/>
      <c r="AA5" s="25"/>
      <c r="AB5" s="362" t="s">
        <v>67</v>
      </c>
      <c r="AC5" s="362"/>
      <c r="AD5" s="362"/>
      <c r="AE5" s="362"/>
      <c r="AF5" s="362"/>
      <c r="AG5" s="362"/>
      <c r="AH5" s="26"/>
    </row>
    <row r="6" spans="2:34" s="27" customFormat="1" ht="14.25" x14ac:dyDescent="0.2">
      <c r="B6" s="105" t="s">
        <v>195</v>
      </c>
      <c r="C6" s="28"/>
      <c r="D6" s="29"/>
      <c r="E6" s="29"/>
      <c r="F6" s="29"/>
      <c r="G6" s="29"/>
      <c r="H6" s="29"/>
      <c r="I6" s="29"/>
      <c r="J6" s="29"/>
      <c r="K6" s="29"/>
      <c r="L6" s="29"/>
      <c r="M6" s="29"/>
      <c r="N6" s="29"/>
      <c r="O6" s="29"/>
      <c r="P6" s="29"/>
      <c r="Q6" s="29"/>
      <c r="R6" s="25"/>
      <c r="S6" s="25"/>
      <c r="T6" s="25"/>
      <c r="U6" s="24"/>
      <c r="V6" s="25"/>
      <c r="W6" s="25"/>
      <c r="X6" s="25"/>
      <c r="Y6" s="25"/>
      <c r="Z6" s="25"/>
      <c r="AA6" s="25"/>
      <c r="AB6" s="25"/>
      <c r="AC6" s="25"/>
      <c r="AD6" s="25"/>
      <c r="AE6" s="25"/>
      <c r="AF6" s="25"/>
    </row>
    <row r="7" spans="2:34" ht="14.65" customHeight="1" x14ac:dyDescent="0.2">
      <c r="B7" s="21"/>
      <c r="C7" s="30"/>
      <c r="D7" s="23"/>
      <c r="E7" s="23"/>
      <c r="F7" s="23"/>
      <c r="G7" s="23"/>
      <c r="H7" s="23"/>
      <c r="I7" s="23"/>
      <c r="J7" s="23"/>
      <c r="K7" s="23"/>
      <c r="L7" s="23"/>
      <c r="M7" s="23"/>
      <c r="N7" s="23"/>
      <c r="O7" s="23"/>
      <c r="P7" s="23"/>
      <c r="Q7" s="23"/>
      <c r="R7" s="106"/>
      <c r="S7" s="21"/>
      <c r="T7" s="21"/>
      <c r="U7" s="24"/>
      <c r="V7" s="21"/>
      <c r="W7" s="21"/>
      <c r="X7" s="21"/>
      <c r="Y7" s="21"/>
      <c r="Z7" s="21"/>
      <c r="AA7" s="25"/>
      <c r="AB7" s="360" t="s">
        <v>466</v>
      </c>
      <c r="AC7" s="360"/>
      <c r="AD7" s="360"/>
      <c r="AE7" s="360"/>
      <c r="AF7" s="360"/>
      <c r="AG7" s="360"/>
    </row>
    <row r="8" spans="2:34" s="20" customFormat="1" ht="15" customHeight="1" x14ac:dyDescent="0.2">
      <c r="B8" s="21"/>
      <c r="C8" s="33">
        <v>3.1</v>
      </c>
      <c r="D8" s="266" t="s">
        <v>196</v>
      </c>
      <c r="E8" s="266"/>
      <c r="F8" s="266"/>
      <c r="G8" s="266"/>
      <c r="H8" s="266"/>
      <c r="I8" s="266"/>
      <c r="J8" s="266"/>
      <c r="K8" s="266"/>
      <c r="L8" s="266"/>
      <c r="M8" s="266"/>
      <c r="N8" s="266"/>
      <c r="O8" s="266"/>
      <c r="P8" s="106"/>
      <c r="Q8" s="106"/>
      <c r="R8" s="106"/>
      <c r="S8" s="106"/>
      <c r="T8" s="21"/>
      <c r="U8" s="24"/>
      <c r="V8" s="21"/>
      <c r="W8" s="21"/>
      <c r="X8" s="21"/>
      <c r="Y8" s="21"/>
      <c r="Z8" s="21"/>
      <c r="AA8" s="25"/>
      <c r="AB8" s="360"/>
      <c r="AC8" s="360"/>
      <c r="AD8" s="360"/>
      <c r="AE8" s="360"/>
      <c r="AF8" s="360"/>
      <c r="AG8" s="360"/>
      <c r="AH8" s="27"/>
    </row>
    <row r="9" spans="2:34" s="20" customFormat="1" ht="15" customHeight="1" x14ac:dyDescent="0.2">
      <c r="B9" s="21"/>
      <c r="C9" s="33"/>
      <c r="D9" s="223"/>
      <c r="E9" s="223"/>
      <c r="F9" s="223"/>
      <c r="G9" s="223"/>
      <c r="H9" s="223"/>
      <c r="I9" s="223"/>
      <c r="J9" s="223"/>
      <c r="K9" s="223"/>
      <c r="L9" s="223"/>
      <c r="M9" s="223"/>
      <c r="N9" s="223"/>
      <c r="O9" s="223"/>
      <c r="P9" s="106"/>
      <c r="Q9" s="106"/>
      <c r="R9" s="255"/>
      <c r="S9" s="106"/>
      <c r="T9" s="21"/>
      <c r="U9" s="24"/>
      <c r="V9" s="256"/>
      <c r="W9" s="256"/>
      <c r="X9" s="256"/>
      <c r="Y9" s="256"/>
      <c r="Z9" s="256"/>
      <c r="AA9" s="25"/>
      <c r="AB9" s="360"/>
      <c r="AC9" s="360"/>
      <c r="AD9" s="360"/>
      <c r="AE9" s="360"/>
      <c r="AF9" s="360"/>
      <c r="AG9" s="360"/>
      <c r="AH9" s="27"/>
    </row>
    <row r="10" spans="2:34" s="20" customFormat="1" ht="58.9" customHeight="1" thickBot="1" x14ac:dyDescent="0.3">
      <c r="B10" s="21"/>
      <c r="C10" s="33"/>
      <c r="D10" s="223"/>
      <c r="E10" s="223"/>
      <c r="F10" s="93" t="s">
        <v>76</v>
      </c>
      <c r="G10" s="59"/>
      <c r="H10" s="93" t="s">
        <v>75</v>
      </c>
      <c r="I10" s="59"/>
      <c r="J10" s="93" t="s">
        <v>74</v>
      </c>
      <c r="K10" s="59"/>
      <c r="L10" s="93" t="s">
        <v>73</v>
      </c>
      <c r="M10" s="59"/>
      <c r="N10" s="93" t="s">
        <v>171</v>
      </c>
      <c r="O10" s="223"/>
      <c r="P10" s="93" t="s">
        <v>178</v>
      </c>
      <c r="Q10" s="59"/>
      <c r="R10" s="93" t="s">
        <v>179</v>
      </c>
      <c r="S10" s="106"/>
      <c r="T10" s="21"/>
      <c r="U10" s="24"/>
      <c r="V10" s="256"/>
      <c r="W10" s="256"/>
      <c r="X10" s="256"/>
      <c r="Y10" s="256"/>
      <c r="Z10" s="256"/>
      <c r="AA10" s="25"/>
      <c r="AB10" s="360"/>
      <c r="AC10" s="360"/>
      <c r="AD10" s="360"/>
      <c r="AE10" s="360"/>
      <c r="AF10" s="360"/>
      <c r="AG10" s="360"/>
      <c r="AH10" s="27"/>
    </row>
    <row r="11" spans="2:34" s="20" customFormat="1" ht="17.45" customHeight="1" thickTop="1" thickBot="1" x14ac:dyDescent="0.25">
      <c r="B11" s="21"/>
      <c r="C11" s="33"/>
      <c r="D11" s="223"/>
      <c r="E11" s="235" t="s">
        <v>315</v>
      </c>
      <c r="F11" s="64">
        <v>1</v>
      </c>
      <c r="G11" s="76"/>
      <c r="H11" s="64">
        <v>326</v>
      </c>
      <c r="I11" s="76"/>
      <c r="J11" s="64">
        <v>280</v>
      </c>
      <c r="K11" s="76"/>
      <c r="L11" s="64">
        <v>302</v>
      </c>
      <c r="M11" s="55"/>
      <c r="N11" s="64">
        <v>268</v>
      </c>
      <c r="O11" s="223"/>
      <c r="P11" s="64">
        <v>281</v>
      </c>
      <c r="Q11" s="76"/>
      <c r="R11" s="64">
        <v>227</v>
      </c>
      <c r="S11" s="106"/>
      <c r="T11" s="21"/>
      <c r="U11" s="24"/>
      <c r="V11" s="335"/>
      <c r="W11" s="336"/>
      <c r="X11" s="336"/>
      <c r="Y11" s="336"/>
      <c r="Z11" s="337"/>
      <c r="AA11" s="25"/>
      <c r="AB11" s="360"/>
      <c r="AC11" s="360"/>
      <c r="AD11" s="360"/>
      <c r="AE11" s="360"/>
      <c r="AF11" s="360"/>
      <c r="AG11" s="360"/>
      <c r="AH11" s="27"/>
    </row>
    <row r="12" spans="2:34" s="20" customFormat="1" ht="17.45" customHeight="1" thickTop="1" thickBot="1" x14ac:dyDescent="0.25">
      <c r="B12" s="21"/>
      <c r="C12" s="33"/>
      <c r="D12" s="223"/>
      <c r="E12" s="235" t="s">
        <v>316</v>
      </c>
      <c r="F12" s="64">
        <v>0</v>
      </c>
      <c r="G12" s="76"/>
      <c r="H12" s="64">
        <v>1</v>
      </c>
      <c r="I12" s="76"/>
      <c r="J12" s="64">
        <v>0</v>
      </c>
      <c r="K12" s="76"/>
      <c r="L12" s="64">
        <v>0</v>
      </c>
      <c r="M12" s="55"/>
      <c r="N12" s="64">
        <v>0</v>
      </c>
      <c r="O12" s="223"/>
      <c r="P12" s="64">
        <v>0</v>
      </c>
      <c r="Q12" s="76"/>
      <c r="R12" s="64">
        <v>0</v>
      </c>
      <c r="S12" s="106"/>
      <c r="T12" s="21"/>
      <c r="U12" s="24"/>
      <c r="V12" s="335"/>
      <c r="W12" s="336"/>
      <c r="X12" s="336"/>
      <c r="Y12" s="336"/>
      <c r="Z12" s="337"/>
      <c r="AA12" s="25"/>
      <c r="AB12" s="360"/>
      <c r="AC12" s="360"/>
      <c r="AD12" s="360"/>
      <c r="AE12" s="360"/>
      <c r="AF12" s="360"/>
      <c r="AG12" s="360"/>
      <c r="AH12" s="27"/>
    </row>
    <row r="13" spans="2:34" s="20" customFormat="1" ht="17.45" customHeight="1" thickTop="1" thickBot="1" x14ac:dyDescent="0.25">
      <c r="B13" s="21"/>
      <c r="C13" s="33"/>
      <c r="D13" s="338" t="s">
        <v>317</v>
      </c>
      <c r="E13" s="339"/>
      <c r="F13" s="64">
        <v>0</v>
      </c>
      <c r="G13" s="76"/>
      <c r="H13" s="64">
        <v>0</v>
      </c>
      <c r="I13" s="76"/>
      <c r="J13" s="64">
        <v>0</v>
      </c>
      <c r="K13" s="76"/>
      <c r="L13" s="64">
        <v>0</v>
      </c>
      <c r="M13" s="55"/>
      <c r="N13" s="64">
        <v>0</v>
      </c>
      <c r="O13" s="223"/>
      <c r="P13" s="64">
        <v>0</v>
      </c>
      <c r="Q13" s="76"/>
      <c r="R13" s="64">
        <v>0</v>
      </c>
      <c r="S13" s="106"/>
      <c r="T13" s="21"/>
      <c r="U13" s="24"/>
      <c r="V13" s="335"/>
      <c r="W13" s="336"/>
      <c r="X13" s="336"/>
      <c r="Y13" s="336"/>
      <c r="Z13" s="337"/>
      <c r="AA13" s="25"/>
      <c r="AB13" s="360"/>
      <c r="AC13" s="360"/>
      <c r="AD13" s="360"/>
      <c r="AE13" s="360"/>
      <c r="AF13" s="360"/>
      <c r="AG13" s="360"/>
      <c r="AH13" s="27"/>
    </row>
    <row r="14" spans="2:34" s="20" customFormat="1" ht="17.45" customHeight="1" thickTop="1" thickBot="1" x14ac:dyDescent="0.25">
      <c r="B14" s="21"/>
      <c r="C14" s="33"/>
      <c r="D14" s="338" t="s">
        <v>170</v>
      </c>
      <c r="E14" s="339"/>
      <c r="F14" s="64">
        <v>0</v>
      </c>
      <c r="G14" s="76"/>
      <c r="H14" s="64">
        <v>0</v>
      </c>
      <c r="I14" s="76"/>
      <c r="J14" s="64">
        <v>0</v>
      </c>
      <c r="K14" s="76"/>
      <c r="L14" s="64">
        <v>0</v>
      </c>
      <c r="M14" s="55"/>
      <c r="N14" s="64">
        <v>0</v>
      </c>
      <c r="O14" s="223"/>
      <c r="P14" s="64">
        <v>0</v>
      </c>
      <c r="Q14" s="76"/>
      <c r="R14" s="64">
        <v>0</v>
      </c>
      <c r="S14" s="106"/>
      <c r="T14" s="21"/>
      <c r="U14" s="24"/>
      <c r="V14" s="335"/>
      <c r="W14" s="336"/>
      <c r="X14" s="336"/>
      <c r="Y14" s="336"/>
      <c r="Z14" s="337"/>
      <c r="AA14" s="25"/>
      <c r="AB14" s="360"/>
      <c r="AC14" s="360"/>
      <c r="AD14" s="360"/>
      <c r="AE14" s="360"/>
      <c r="AF14" s="360"/>
      <c r="AG14" s="360"/>
      <c r="AH14" s="27"/>
    </row>
    <row r="15" spans="2:34" s="20" customFormat="1" ht="15" customHeight="1" thickTop="1" x14ac:dyDescent="0.2">
      <c r="B15" s="21"/>
      <c r="D15" s="223"/>
      <c r="E15" s="223"/>
      <c r="F15" s="223"/>
      <c r="G15" s="223"/>
      <c r="H15" s="223"/>
      <c r="I15" s="223"/>
      <c r="J15" s="223"/>
      <c r="K15" s="223"/>
      <c r="L15" s="223"/>
      <c r="M15" s="223"/>
      <c r="N15" s="223"/>
      <c r="O15" s="223"/>
      <c r="P15" s="106"/>
      <c r="Q15" s="106"/>
      <c r="R15" s="255"/>
      <c r="S15" s="106"/>
      <c r="T15" s="21"/>
      <c r="U15" s="24"/>
      <c r="V15" s="256"/>
      <c r="W15" s="256"/>
      <c r="X15" s="256"/>
      <c r="Y15" s="256"/>
      <c r="Z15" s="256"/>
      <c r="AA15" s="25"/>
      <c r="AB15" s="360"/>
      <c r="AC15" s="360"/>
      <c r="AD15" s="360"/>
      <c r="AE15" s="360"/>
      <c r="AF15" s="360"/>
      <c r="AG15" s="360"/>
      <c r="AH15" s="27"/>
    </row>
    <row r="16" spans="2:34" s="20" customFormat="1" ht="13.9" customHeight="1" x14ac:dyDescent="0.2">
      <c r="B16" s="21"/>
      <c r="C16" s="33">
        <v>3.2</v>
      </c>
      <c r="D16" s="40" t="s">
        <v>906</v>
      </c>
      <c r="E16" s="223"/>
      <c r="F16" s="26"/>
      <c r="G16" s="26"/>
      <c r="H16" s="26"/>
      <c r="I16" s="26"/>
      <c r="J16" s="26"/>
      <c r="K16" s="223"/>
      <c r="L16" s="223"/>
      <c r="M16" s="223"/>
      <c r="N16" s="223"/>
      <c r="O16" s="223"/>
      <c r="P16" s="106"/>
      <c r="Q16" s="106"/>
      <c r="R16" s="255"/>
      <c r="S16" s="106"/>
      <c r="T16" s="21"/>
      <c r="U16" s="24"/>
      <c r="V16" s="256"/>
      <c r="W16" s="256"/>
      <c r="X16" s="256"/>
      <c r="Y16" s="256"/>
      <c r="Z16" s="256"/>
      <c r="AA16" s="25"/>
      <c r="AB16" s="360"/>
      <c r="AC16" s="360"/>
      <c r="AD16" s="360"/>
      <c r="AE16" s="360"/>
      <c r="AF16" s="360"/>
      <c r="AG16" s="360"/>
      <c r="AH16" s="27"/>
    </row>
    <row r="17" spans="2:34" s="20" customFormat="1" ht="15" customHeight="1" x14ac:dyDescent="0.2">
      <c r="B17" s="21"/>
      <c r="C17" s="33"/>
      <c r="D17" s="223"/>
      <c r="E17" s="223"/>
      <c r="F17" s="26"/>
      <c r="G17" s="26"/>
      <c r="H17" s="26"/>
      <c r="I17" s="26"/>
      <c r="J17" s="26"/>
      <c r="K17" s="223"/>
      <c r="L17" s="223"/>
      <c r="M17" s="223"/>
      <c r="N17" s="223"/>
      <c r="O17" s="223"/>
      <c r="P17" s="106"/>
      <c r="Q17" s="106"/>
      <c r="R17" s="255"/>
      <c r="S17" s="106"/>
      <c r="T17" s="21"/>
      <c r="U17" s="24"/>
      <c r="V17" s="256"/>
      <c r="W17" s="256"/>
      <c r="X17" s="256"/>
      <c r="Y17" s="256"/>
      <c r="Z17" s="256"/>
      <c r="AA17" s="25"/>
      <c r="AB17" s="360"/>
      <c r="AC17" s="360"/>
      <c r="AD17" s="360"/>
      <c r="AE17" s="360"/>
      <c r="AF17" s="360"/>
      <c r="AG17" s="360"/>
      <c r="AH17" s="27"/>
    </row>
    <row r="18" spans="2:34" s="20" customFormat="1" ht="61.9" customHeight="1" thickBot="1" x14ac:dyDescent="0.3">
      <c r="B18" s="21"/>
      <c r="C18" s="33"/>
      <c r="D18" s="223"/>
      <c r="E18" s="223"/>
      <c r="F18" s="93" t="s">
        <v>76</v>
      </c>
      <c r="G18" s="59"/>
      <c r="H18" s="93" t="s">
        <v>75</v>
      </c>
      <c r="I18" s="59"/>
      <c r="J18" s="93" t="s">
        <v>74</v>
      </c>
      <c r="K18" s="59"/>
      <c r="L18" s="93" t="s">
        <v>73</v>
      </c>
      <c r="M18" s="59"/>
      <c r="N18" s="93" t="s">
        <v>171</v>
      </c>
      <c r="O18" s="223"/>
      <c r="P18" s="93" t="s">
        <v>178</v>
      </c>
      <c r="Q18" s="59"/>
      <c r="R18" s="93" t="s">
        <v>179</v>
      </c>
      <c r="S18" s="106"/>
      <c r="T18" s="21"/>
      <c r="U18" s="24"/>
      <c r="V18" s="256"/>
      <c r="W18" s="256"/>
      <c r="X18" s="256"/>
      <c r="Y18" s="256"/>
      <c r="Z18" s="256"/>
      <c r="AA18" s="25"/>
      <c r="AB18" s="360"/>
      <c r="AC18" s="360"/>
      <c r="AD18" s="360"/>
      <c r="AE18" s="360"/>
      <c r="AF18" s="360"/>
      <c r="AG18" s="360"/>
      <c r="AH18" s="27"/>
    </row>
    <row r="19" spans="2:34" s="20" customFormat="1" ht="18.600000000000001" customHeight="1" thickTop="1" thickBot="1" x14ac:dyDescent="0.25">
      <c r="B19" s="21"/>
      <c r="C19" s="33"/>
      <c r="D19" s="223"/>
      <c r="E19" s="235" t="s">
        <v>315</v>
      </c>
      <c r="F19" s="64">
        <v>15</v>
      </c>
      <c r="G19" s="76"/>
      <c r="H19" s="64">
        <v>17324</v>
      </c>
      <c r="I19" s="76"/>
      <c r="J19" s="64">
        <v>8085</v>
      </c>
      <c r="K19" s="76"/>
      <c r="L19" s="64">
        <v>9826</v>
      </c>
      <c r="M19" s="194"/>
      <c r="N19" s="64">
        <v>8587</v>
      </c>
      <c r="O19" s="195"/>
      <c r="P19" s="64">
        <v>11458</v>
      </c>
      <c r="Q19" s="76"/>
      <c r="R19" s="64">
        <v>6003</v>
      </c>
      <c r="S19" s="106"/>
      <c r="T19" s="21"/>
      <c r="U19" s="24"/>
      <c r="V19" s="335"/>
      <c r="W19" s="336"/>
      <c r="X19" s="336"/>
      <c r="Y19" s="336"/>
      <c r="Z19" s="337"/>
      <c r="AA19" s="25"/>
      <c r="AB19" s="360"/>
      <c r="AC19" s="360"/>
      <c r="AD19" s="360"/>
      <c r="AE19" s="360"/>
      <c r="AF19" s="360"/>
      <c r="AG19" s="360"/>
      <c r="AH19" s="27"/>
    </row>
    <row r="20" spans="2:34" s="20" customFormat="1" ht="18.600000000000001" customHeight="1" thickTop="1" thickBot="1" x14ac:dyDescent="0.25">
      <c r="B20" s="21"/>
      <c r="C20" s="33"/>
      <c r="D20" s="223"/>
      <c r="E20" s="235" t="s">
        <v>316</v>
      </c>
      <c r="F20" s="64">
        <v>0</v>
      </c>
      <c r="G20" s="76"/>
      <c r="H20" s="64">
        <v>0</v>
      </c>
      <c r="I20" s="76"/>
      <c r="J20" s="64">
        <v>6</v>
      </c>
      <c r="K20" s="76"/>
      <c r="L20" s="64">
        <v>0</v>
      </c>
      <c r="M20" s="194"/>
      <c r="N20" s="64">
        <v>0</v>
      </c>
      <c r="O20" s="195"/>
      <c r="P20" s="64">
        <v>0</v>
      </c>
      <c r="Q20" s="76"/>
      <c r="R20" s="64">
        <v>0</v>
      </c>
      <c r="S20" s="106"/>
      <c r="T20" s="21"/>
      <c r="U20" s="24"/>
      <c r="V20" s="335"/>
      <c r="W20" s="336"/>
      <c r="X20" s="336"/>
      <c r="Y20" s="336"/>
      <c r="Z20" s="337"/>
      <c r="AA20" s="25"/>
      <c r="AB20" s="360"/>
      <c r="AC20" s="360"/>
      <c r="AD20" s="360"/>
      <c r="AE20" s="360"/>
      <c r="AF20" s="360"/>
      <c r="AG20" s="360"/>
      <c r="AH20" s="27"/>
    </row>
    <row r="21" spans="2:34" s="20" customFormat="1" ht="18.600000000000001" customHeight="1" thickTop="1" thickBot="1" x14ac:dyDescent="0.25">
      <c r="B21" s="21"/>
      <c r="C21" s="33"/>
      <c r="D21" s="338" t="s">
        <v>317</v>
      </c>
      <c r="E21" s="339"/>
      <c r="F21" s="64">
        <v>0</v>
      </c>
      <c r="G21" s="76"/>
      <c r="H21" s="64">
        <v>0</v>
      </c>
      <c r="I21" s="76"/>
      <c r="J21" s="64">
        <v>0</v>
      </c>
      <c r="K21" s="76"/>
      <c r="L21" s="64">
        <v>0</v>
      </c>
      <c r="M21" s="194"/>
      <c r="N21" s="64">
        <v>0</v>
      </c>
      <c r="O21" s="195"/>
      <c r="P21" s="64">
        <v>0</v>
      </c>
      <c r="Q21" s="76"/>
      <c r="R21" s="64">
        <v>0</v>
      </c>
      <c r="S21" s="106"/>
      <c r="T21" s="21"/>
      <c r="U21" s="24"/>
      <c r="V21" s="335"/>
      <c r="W21" s="336"/>
      <c r="X21" s="336"/>
      <c r="Y21" s="336"/>
      <c r="Z21" s="337"/>
      <c r="AA21" s="25"/>
      <c r="AB21" s="360"/>
      <c r="AC21" s="360"/>
      <c r="AD21" s="360"/>
      <c r="AE21" s="360"/>
      <c r="AF21" s="360"/>
      <c r="AG21" s="360"/>
      <c r="AH21" s="27"/>
    </row>
    <row r="22" spans="2:34" s="20" customFormat="1" ht="18.600000000000001" customHeight="1" thickTop="1" thickBot="1" x14ac:dyDescent="0.25">
      <c r="B22" s="21"/>
      <c r="C22" s="33"/>
      <c r="D22" s="338" t="s">
        <v>170</v>
      </c>
      <c r="E22" s="339"/>
      <c r="F22" s="64">
        <v>0</v>
      </c>
      <c r="G22" s="76"/>
      <c r="H22" s="64">
        <v>0</v>
      </c>
      <c r="I22" s="76"/>
      <c r="J22" s="64">
        <v>0</v>
      </c>
      <c r="K22" s="76"/>
      <c r="L22" s="64">
        <v>0</v>
      </c>
      <c r="M22" s="194"/>
      <c r="N22" s="64">
        <v>0</v>
      </c>
      <c r="O22" s="195"/>
      <c r="P22" s="64">
        <v>0</v>
      </c>
      <c r="Q22" s="76"/>
      <c r="R22" s="64">
        <v>0</v>
      </c>
      <c r="S22" s="106"/>
      <c r="T22" s="21"/>
      <c r="U22" s="24"/>
      <c r="V22" s="335"/>
      <c r="W22" s="336"/>
      <c r="X22" s="336"/>
      <c r="Y22" s="336"/>
      <c r="Z22" s="337"/>
      <c r="AA22" s="25"/>
      <c r="AB22" s="360"/>
      <c r="AC22" s="360"/>
      <c r="AD22" s="360"/>
      <c r="AE22" s="360"/>
      <c r="AF22" s="360"/>
      <c r="AG22" s="360"/>
      <c r="AH22" s="27"/>
    </row>
    <row r="23" spans="2:34" s="20" customFormat="1" ht="15" customHeight="1" thickTop="1" x14ac:dyDescent="0.2">
      <c r="B23" s="21"/>
      <c r="C23" s="33"/>
      <c r="D23" s="223"/>
      <c r="E23" s="223"/>
      <c r="F23" s="77"/>
      <c r="G23" s="76"/>
      <c r="H23" s="77"/>
      <c r="I23" s="76"/>
      <c r="J23" s="77"/>
      <c r="K23" s="76"/>
      <c r="L23" s="77"/>
      <c r="M23" s="55"/>
      <c r="N23" s="77"/>
      <c r="O23" s="223"/>
      <c r="P23" s="77"/>
      <c r="Q23" s="76"/>
      <c r="R23" s="77"/>
      <c r="S23" s="106"/>
      <c r="T23" s="21"/>
      <c r="U23" s="24"/>
      <c r="V23" s="256"/>
      <c r="W23" s="256"/>
      <c r="X23" s="256"/>
      <c r="Y23" s="256"/>
      <c r="Z23" s="256"/>
      <c r="AA23" s="25"/>
      <c r="AB23" s="360"/>
      <c r="AC23" s="360"/>
      <c r="AD23" s="360"/>
      <c r="AE23" s="360"/>
      <c r="AF23" s="360"/>
      <c r="AG23" s="360"/>
      <c r="AH23" s="27"/>
    </row>
    <row r="24" spans="2:34" s="20" customFormat="1" ht="15" customHeight="1" x14ac:dyDescent="0.2">
      <c r="B24" s="21"/>
      <c r="C24" s="33">
        <v>3.3</v>
      </c>
      <c r="D24" s="40" t="s">
        <v>198</v>
      </c>
      <c r="E24" s="223"/>
      <c r="F24" s="77"/>
      <c r="G24" s="76"/>
      <c r="H24" s="77"/>
      <c r="I24" s="76"/>
      <c r="J24" s="77"/>
      <c r="K24" s="76"/>
      <c r="L24" s="77"/>
      <c r="M24" s="55"/>
      <c r="N24" s="77"/>
      <c r="O24" s="223"/>
      <c r="P24" s="77"/>
      <c r="Q24" s="76"/>
      <c r="R24" s="77"/>
      <c r="S24" s="106"/>
      <c r="T24" s="21"/>
      <c r="U24" s="24"/>
      <c r="V24" s="256"/>
      <c r="W24" s="256"/>
      <c r="X24" s="256"/>
      <c r="Y24" s="256"/>
      <c r="Z24" s="256"/>
      <c r="AA24" s="25"/>
      <c r="AB24" s="360"/>
      <c r="AC24" s="360"/>
      <c r="AD24" s="360"/>
      <c r="AE24" s="360"/>
      <c r="AF24" s="360"/>
      <c r="AG24" s="360"/>
      <c r="AH24" s="27"/>
    </row>
    <row r="25" spans="2:34" s="20" customFormat="1" ht="15" customHeight="1" x14ac:dyDescent="0.2">
      <c r="B25" s="21"/>
      <c r="C25" s="33"/>
      <c r="D25" s="223"/>
      <c r="E25" s="223"/>
      <c r="F25" s="77"/>
      <c r="G25" s="76"/>
      <c r="H25" s="77"/>
      <c r="I25" s="76"/>
      <c r="J25" s="77"/>
      <c r="K25" s="76"/>
      <c r="L25" s="77"/>
      <c r="M25" s="55"/>
      <c r="N25" s="77"/>
      <c r="O25" s="223"/>
      <c r="P25" s="77"/>
      <c r="Q25" s="76"/>
      <c r="R25" s="77"/>
      <c r="S25" s="106"/>
      <c r="T25" s="21"/>
      <c r="U25" s="24"/>
      <c r="V25" s="256"/>
      <c r="W25" s="256"/>
      <c r="X25" s="256"/>
      <c r="Y25" s="256"/>
      <c r="Z25" s="256"/>
      <c r="AA25" s="25"/>
      <c r="AB25" s="32"/>
      <c r="AC25" s="32"/>
      <c r="AD25" s="32"/>
      <c r="AE25" s="32"/>
      <c r="AF25" s="32"/>
      <c r="AG25" s="32"/>
      <c r="AH25" s="27"/>
    </row>
    <row r="26" spans="2:34" s="20" customFormat="1" ht="57" customHeight="1" thickBot="1" x14ac:dyDescent="0.3">
      <c r="B26" s="21"/>
      <c r="C26" s="33"/>
      <c r="D26" s="223"/>
      <c r="E26" s="223"/>
      <c r="F26" s="93" t="s">
        <v>326</v>
      </c>
      <c r="G26" s="59"/>
      <c r="H26" s="93" t="s">
        <v>327</v>
      </c>
      <c r="I26" s="59"/>
      <c r="J26" s="170"/>
      <c r="K26" s="59"/>
      <c r="L26" s="170"/>
      <c r="M26" s="59"/>
      <c r="N26" s="170"/>
      <c r="O26" s="223"/>
      <c r="P26" s="170"/>
      <c r="Q26" s="59"/>
      <c r="R26" s="170"/>
      <c r="S26" s="106"/>
      <c r="T26" s="21"/>
      <c r="U26" s="24"/>
      <c r="V26" s="256"/>
      <c r="W26" s="256"/>
      <c r="X26" s="256"/>
      <c r="Y26" s="256"/>
      <c r="Z26" s="256"/>
      <c r="AA26" s="25"/>
      <c r="AB26" s="32"/>
      <c r="AC26" s="32"/>
      <c r="AD26" s="32"/>
      <c r="AE26" s="32"/>
      <c r="AF26" s="32"/>
      <c r="AG26" s="32"/>
      <c r="AH26" s="27"/>
    </row>
    <row r="27" spans="2:34" s="20" customFormat="1" ht="19.899999999999999" customHeight="1" thickTop="1" thickBot="1" x14ac:dyDescent="0.25">
      <c r="B27" s="21"/>
      <c r="C27" s="33"/>
      <c r="D27" s="223"/>
      <c r="E27" s="235" t="s">
        <v>315</v>
      </c>
      <c r="F27" s="263">
        <v>944100</v>
      </c>
      <c r="G27" s="196"/>
      <c r="H27" s="263">
        <v>703000</v>
      </c>
      <c r="I27" s="76"/>
      <c r="J27" s="257"/>
      <c r="K27" s="76"/>
      <c r="L27" s="257"/>
      <c r="M27" s="171"/>
      <c r="N27" s="257"/>
      <c r="O27" s="234"/>
      <c r="P27" s="257"/>
      <c r="Q27" s="76"/>
      <c r="R27" s="257"/>
      <c r="S27" s="106"/>
      <c r="T27" s="21"/>
      <c r="U27" s="24"/>
      <c r="V27" s="335"/>
      <c r="W27" s="336"/>
      <c r="X27" s="336"/>
      <c r="Y27" s="336"/>
      <c r="Z27" s="337"/>
      <c r="AA27" s="25"/>
      <c r="AB27" s="32"/>
      <c r="AC27" s="32"/>
      <c r="AD27" s="32"/>
      <c r="AE27" s="32"/>
      <c r="AF27" s="32"/>
      <c r="AG27" s="32"/>
      <c r="AH27" s="27"/>
    </row>
    <row r="28" spans="2:34" s="20" customFormat="1" ht="19.899999999999999" customHeight="1" thickTop="1" thickBot="1" x14ac:dyDescent="0.25">
      <c r="B28" s="21"/>
      <c r="C28" s="33"/>
      <c r="D28" s="223"/>
      <c r="E28" s="235" t="s">
        <v>316</v>
      </c>
      <c r="F28" s="263">
        <v>4000</v>
      </c>
      <c r="G28" s="196"/>
      <c r="H28" s="263">
        <v>7200</v>
      </c>
      <c r="I28" s="76"/>
      <c r="J28" s="77"/>
      <c r="K28" s="76"/>
      <c r="L28" s="77"/>
      <c r="M28" s="171"/>
      <c r="N28" s="77"/>
      <c r="O28" s="234"/>
      <c r="P28" s="77"/>
      <c r="Q28" s="76"/>
      <c r="R28" s="77"/>
      <c r="S28" s="106"/>
      <c r="T28" s="21"/>
      <c r="U28" s="24"/>
      <c r="V28" s="335"/>
      <c r="W28" s="336"/>
      <c r="X28" s="336"/>
      <c r="Y28" s="336"/>
      <c r="Z28" s="337"/>
      <c r="AA28" s="25"/>
      <c r="AB28" s="32"/>
      <c r="AC28" s="32"/>
      <c r="AD28" s="32"/>
      <c r="AE28" s="32"/>
      <c r="AF28" s="32"/>
      <c r="AG28" s="32"/>
      <c r="AH28" s="27"/>
    </row>
    <row r="29" spans="2:34" s="20" customFormat="1" ht="19.899999999999999" customHeight="1" thickTop="1" thickBot="1" x14ac:dyDescent="0.25">
      <c r="B29" s="21"/>
      <c r="C29" s="33"/>
      <c r="D29" s="338" t="s">
        <v>317</v>
      </c>
      <c r="E29" s="339"/>
      <c r="F29" s="263">
        <v>0</v>
      </c>
      <c r="G29" s="196"/>
      <c r="H29" s="263">
        <v>0</v>
      </c>
      <c r="I29" s="76"/>
      <c r="J29" s="77"/>
      <c r="K29" s="76"/>
      <c r="L29" s="77"/>
      <c r="M29" s="171"/>
      <c r="N29" s="77"/>
      <c r="O29" s="234"/>
      <c r="P29" s="77"/>
      <c r="Q29" s="76"/>
      <c r="R29" s="77"/>
      <c r="S29" s="106"/>
      <c r="T29" s="21"/>
      <c r="U29" s="24"/>
      <c r="V29" s="335"/>
      <c r="W29" s="336"/>
      <c r="X29" s="336"/>
      <c r="Y29" s="336"/>
      <c r="Z29" s="337"/>
      <c r="AA29" s="25"/>
      <c r="AB29" s="32"/>
      <c r="AC29" s="32"/>
      <c r="AD29" s="32"/>
      <c r="AE29" s="32"/>
      <c r="AF29" s="32"/>
      <c r="AG29" s="32"/>
      <c r="AH29" s="27"/>
    </row>
    <row r="30" spans="2:34" s="20" customFormat="1" ht="19.899999999999999" customHeight="1" thickTop="1" thickBot="1" x14ac:dyDescent="0.25">
      <c r="B30" s="21"/>
      <c r="C30" s="33"/>
      <c r="D30" s="338" t="s">
        <v>170</v>
      </c>
      <c r="E30" s="339"/>
      <c r="F30" s="263">
        <v>0</v>
      </c>
      <c r="G30" s="196"/>
      <c r="H30" s="263">
        <v>0</v>
      </c>
      <c r="I30" s="76"/>
      <c r="J30" s="77"/>
      <c r="K30" s="76"/>
      <c r="L30" s="77"/>
      <c r="M30" s="171"/>
      <c r="N30" s="77"/>
      <c r="O30" s="234"/>
      <c r="P30" s="77"/>
      <c r="Q30" s="76"/>
      <c r="R30" s="77"/>
      <c r="S30" s="106"/>
      <c r="T30" s="21"/>
      <c r="U30" s="24"/>
      <c r="V30" s="335"/>
      <c r="W30" s="336"/>
      <c r="X30" s="336"/>
      <c r="Y30" s="336"/>
      <c r="Z30" s="337"/>
      <c r="AA30" s="25"/>
      <c r="AB30" s="32"/>
      <c r="AC30" s="32"/>
      <c r="AD30" s="32"/>
      <c r="AE30" s="32"/>
      <c r="AF30" s="32"/>
      <c r="AG30" s="32"/>
      <c r="AH30" s="27"/>
    </row>
    <row r="31" spans="2:34" s="20" customFormat="1" ht="15" customHeight="1" thickTop="1" x14ac:dyDescent="0.2">
      <c r="B31" s="21"/>
      <c r="C31" s="33"/>
      <c r="D31" s="223"/>
      <c r="E31" s="223"/>
      <c r="F31" s="77"/>
      <c r="G31" s="76"/>
      <c r="H31" s="77"/>
      <c r="I31" s="76"/>
      <c r="J31" s="77"/>
      <c r="K31" s="76"/>
      <c r="L31" s="77"/>
      <c r="M31" s="55"/>
      <c r="N31" s="77"/>
      <c r="O31" s="223"/>
      <c r="P31" s="77"/>
      <c r="Q31" s="76"/>
      <c r="R31" s="77"/>
      <c r="S31" s="106"/>
      <c r="T31" s="21"/>
      <c r="U31" s="24"/>
      <c r="V31" s="256"/>
      <c r="W31" s="256"/>
      <c r="X31" s="256"/>
      <c r="Y31" s="256"/>
      <c r="Z31" s="256"/>
      <c r="AA31" s="25"/>
      <c r="AB31" s="32"/>
      <c r="AC31" s="32"/>
      <c r="AD31" s="32"/>
      <c r="AE31" s="32"/>
      <c r="AF31" s="32"/>
      <c r="AG31" s="32"/>
      <c r="AH31" s="27"/>
    </row>
    <row r="32" spans="2:34" s="20" customFormat="1" ht="15" customHeight="1" x14ac:dyDescent="0.2">
      <c r="B32" s="21"/>
      <c r="C32" s="33">
        <v>3.4</v>
      </c>
      <c r="D32" s="266" t="s">
        <v>199</v>
      </c>
      <c r="E32" s="266"/>
      <c r="F32" s="266"/>
      <c r="G32" s="266"/>
      <c r="H32" s="266"/>
      <c r="I32" s="266"/>
      <c r="J32" s="266"/>
      <c r="K32" s="266"/>
      <c r="L32" s="266"/>
      <c r="M32" s="266"/>
      <c r="N32" s="266"/>
      <c r="O32" s="266"/>
      <c r="P32" s="106"/>
      <c r="Q32" s="106"/>
      <c r="R32" s="106"/>
      <c r="S32" s="106"/>
      <c r="T32" s="21"/>
      <c r="U32" s="24"/>
      <c r="V32" s="256"/>
      <c r="W32" s="256"/>
      <c r="X32" s="256"/>
      <c r="Y32" s="256"/>
      <c r="Z32" s="256"/>
      <c r="AA32" s="25"/>
      <c r="AB32" s="32"/>
      <c r="AC32" s="32"/>
      <c r="AD32" s="32"/>
      <c r="AE32" s="32"/>
      <c r="AF32" s="32"/>
      <c r="AG32" s="32"/>
      <c r="AH32" s="27"/>
    </row>
    <row r="33" spans="2:34" s="20" customFormat="1" ht="15" customHeight="1" x14ac:dyDescent="0.2">
      <c r="B33" s="21"/>
      <c r="C33" s="33"/>
      <c r="D33" s="223"/>
      <c r="E33" s="223"/>
      <c r="F33" s="223"/>
      <c r="G33" s="223"/>
      <c r="H33" s="223"/>
      <c r="I33" s="223"/>
      <c r="J33" s="223"/>
      <c r="K33" s="223"/>
      <c r="L33" s="223"/>
      <c r="M33" s="223"/>
      <c r="N33" s="223"/>
      <c r="O33" s="223"/>
      <c r="P33" s="106"/>
      <c r="Q33" s="106"/>
      <c r="R33" s="255"/>
      <c r="S33" s="106"/>
      <c r="T33" s="21"/>
      <c r="U33" s="24"/>
      <c r="V33" s="256"/>
      <c r="W33" s="256"/>
      <c r="X33" s="256"/>
      <c r="Y33" s="256"/>
      <c r="Z33" s="256"/>
      <c r="AA33" s="25"/>
      <c r="AB33" s="32"/>
      <c r="AC33" s="32"/>
      <c r="AD33" s="32"/>
      <c r="AE33" s="32"/>
      <c r="AF33" s="32"/>
      <c r="AG33" s="32"/>
      <c r="AH33" s="27"/>
    </row>
    <row r="34" spans="2:34" s="20" customFormat="1" ht="66" customHeight="1" thickBot="1" x14ac:dyDescent="0.3">
      <c r="B34" s="21"/>
      <c r="C34" s="33"/>
      <c r="D34" s="223"/>
      <c r="E34" s="223"/>
      <c r="F34" s="93" t="s">
        <v>76</v>
      </c>
      <c r="G34" s="59"/>
      <c r="H34" s="93" t="s">
        <v>75</v>
      </c>
      <c r="I34" s="59"/>
      <c r="J34" s="93" t="s">
        <v>74</v>
      </c>
      <c r="K34" s="59"/>
      <c r="L34" s="93" t="s">
        <v>73</v>
      </c>
      <c r="M34" s="59"/>
      <c r="N34" s="93" t="s">
        <v>171</v>
      </c>
      <c r="O34" s="223"/>
      <c r="P34" s="93" t="s">
        <v>178</v>
      </c>
      <c r="Q34" s="59"/>
      <c r="R34" s="93" t="s">
        <v>179</v>
      </c>
      <c r="S34" s="106"/>
      <c r="T34" s="21"/>
      <c r="U34" s="24"/>
      <c r="V34" s="256"/>
      <c r="W34" s="256"/>
      <c r="X34" s="256"/>
      <c r="Y34" s="256"/>
      <c r="Z34" s="256"/>
      <c r="AA34" s="25"/>
      <c r="AB34" s="32"/>
      <c r="AC34" s="32"/>
      <c r="AD34" s="32"/>
      <c r="AE34" s="32"/>
      <c r="AF34" s="32"/>
      <c r="AG34" s="32"/>
      <c r="AH34" s="27"/>
    </row>
    <row r="35" spans="2:34" s="20" customFormat="1" ht="18" customHeight="1" thickTop="1" thickBot="1" x14ac:dyDescent="0.25">
      <c r="B35" s="21"/>
      <c r="C35" s="33"/>
      <c r="D35" s="223"/>
      <c r="E35" s="235" t="s">
        <v>315</v>
      </c>
      <c r="F35" s="64">
        <v>245</v>
      </c>
      <c r="G35" s="76"/>
      <c r="H35" s="64">
        <v>215</v>
      </c>
      <c r="I35" s="76"/>
      <c r="J35" s="64">
        <v>246</v>
      </c>
      <c r="K35" s="76"/>
      <c r="L35" s="64">
        <v>193</v>
      </c>
      <c r="M35" s="194"/>
      <c r="N35" s="64">
        <v>204</v>
      </c>
      <c r="O35" s="195"/>
      <c r="P35" s="64">
        <v>219</v>
      </c>
      <c r="Q35" s="76"/>
      <c r="R35" s="64">
        <v>167</v>
      </c>
      <c r="S35" s="106"/>
      <c r="T35" s="21"/>
      <c r="U35" s="24"/>
      <c r="V35" s="335"/>
      <c r="W35" s="336"/>
      <c r="X35" s="336"/>
      <c r="Y35" s="336"/>
      <c r="Z35" s="337"/>
      <c r="AA35" s="25"/>
      <c r="AB35" s="32"/>
      <c r="AC35" s="32"/>
      <c r="AD35" s="32"/>
      <c r="AE35" s="32"/>
      <c r="AF35" s="32"/>
      <c r="AG35" s="32"/>
      <c r="AH35" s="27"/>
    </row>
    <row r="36" spans="2:34" s="20" customFormat="1" ht="18" customHeight="1" thickTop="1" thickBot="1" x14ac:dyDescent="0.25">
      <c r="B36" s="21"/>
      <c r="C36" s="33"/>
      <c r="D36" s="223"/>
      <c r="E36" s="235" t="s">
        <v>316</v>
      </c>
      <c r="F36" s="64">
        <v>0</v>
      </c>
      <c r="G36" s="76"/>
      <c r="H36" s="64">
        <v>1</v>
      </c>
      <c r="I36" s="76"/>
      <c r="J36" s="64">
        <v>0</v>
      </c>
      <c r="K36" s="76"/>
      <c r="L36" s="64">
        <v>0</v>
      </c>
      <c r="M36" s="194"/>
      <c r="N36" s="64">
        <v>0</v>
      </c>
      <c r="O36" s="195"/>
      <c r="P36" s="64">
        <v>0</v>
      </c>
      <c r="Q36" s="76"/>
      <c r="R36" s="64">
        <v>0</v>
      </c>
      <c r="S36" s="106"/>
      <c r="T36" s="21"/>
      <c r="U36" s="24"/>
      <c r="V36" s="335"/>
      <c r="W36" s="336"/>
      <c r="X36" s="336"/>
      <c r="Y36" s="336"/>
      <c r="Z36" s="337"/>
      <c r="AA36" s="25"/>
      <c r="AB36" s="32"/>
      <c r="AC36" s="32"/>
      <c r="AD36" s="32"/>
      <c r="AE36" s="32"/>
      <c r="AF36" s="32"/>
      <c r="AG36" s="32"/>
      <c r="AH36" s="27"/>
    </row>
    <row r="37" spans="2:34" s="20" customFormat="1" ht="18" customHeight="1" thickTop="1" thickBot="1" x14ac:dyDescent="0.25">
      <c r="B37" s="21"/>
      <c r="C37" s="33"/>
      <c r="D37" s="338" t="s">
        <v>317</v>
      </c>
      <c r="E37" s="339"/>
      <c r="F37" s="64">
        <v>2</v>
      </c>
      <c r="G37" s="76"/>
      <c r="H37" s="64">
        <v>2</v>
      </c>
      <c r="I37" s="76"/>
      <c r="J37" s="64">
        <v>0</v>
      </c>
      <c r="K37" s="76"/>
      <c r="L37" s="64">
        <v>0</v>
      </c>
      <c r="M37" s="194"/>
      <c r="N37" s="64">
        <v>0</v>
      </c>
      <c r="O37" s="195"/>
      <c r="P37" s="64">
        <v>0</v>
      </c>
      <c r="Q37" s="76"/>
      <c r="R37" s="64">
        <v>0</v>
      </c>
      <c r="S37" s="106"/>
      <c r="T37" s="21"/>
      <c r="U37" s="24"/>
      <c r="V37" s="335"/>
      <c r="W37" s="336"/>
      <c r="X37" s="336"/>
      <c r="Y37" s="336"/>
      <c r="Z37" s="337"/>
      <c r="AA37" s="25"/>
      <c r="AB37" s="32"/>
      <c r="AC37" s="32"/>
      <c r="AD37" s="32"/>
      <c r="AE37" s="32"/>
      <c r="AF37" s="32"/>
      <c r="AG37" s="32"/>
      <c r="AH37" s="27"/>
    </row>
    <row r="38" spans="2:34" s="20" customFormat="1" ht="18" customHeight="1" thickTop="1" thickBot="1" x14ac:dyDescent="0.25">
      <c r="B38" s="21"/>
      <c r="C38" s="33"/>
      <c r="D38" s="338" t="s">
        <v>170</v>
      </c>
      <c r="E38" s="339"/>
      <c r="F38" s="64">
        <v>38</v>
      </c>
      <c r="G38" s="76"/>
      <c r="H38" s="64">
        <v>50</v>
      </c>
      <c r="I38" s="76"/>
      <c r="J38" s="64">
        <v>37</v>
      </c>
      <c r="K38" s="76"/>
      <c r="L38" s="64">
        <v>50</v>
      </c>
      <c r="M38" s="194"/>
      <c r="N38" s="64">
        <v>41</v>
      </c>
      <c r="O38" s="195"/>
      <c r="P38" s="64">
        <v>42</v>
      </c>
      <c r="Q38" s="76"/>
      <c r="R38" s="64">
        <v>39</v>
      </c>
      <c r="S38" s="106"/>
      <c r="T38" s="21"/>
      <c r="U38" s="24"/>
      <c r="V38" s="335"/>
      <c r="W38" s="336"/>
      <c r="X38" s="336"/>
      <c r="Y38" s="336"/>
      <c r="Z38" s="337"/>
      <c r="AA38" s="25"/>
      <c r="AB38" s="32"/>
      <c r="AC38" s="32"/>
      <c r="AD38" s="32"/>
      <c r="AE38" s="32"/>
      <c r="AF38" s="32"/>
      <c r="AG38" s="32"/>
      <c r="AH38" s="27"/>
    </row>
    <row r="39" spans="2:34" s="20" customFormat="1" ht="15" customHeight="1" thickTop="1" x14ac:dyDescent="0.2">
      <c r="B39" s="21"/>
      <c r="D39" s="223"/>
      <c r="E39" s="223"/>
      <c r="F39" s="223"/>
      <c r="G39" s="223"/>
      <c r="H39" s="223"/>
      <c r="I39" s="223"/>
      <c r="J39" s="223"/>
      <c r="K39" s="223"/>
      <c r="L39" s="223"/>
      <c r="M39" s="223"/>
      <c r="N39" s="223"/>
      <c r="O39" s="223"/>
      <c r="P39" s="106"/>
      <c r="Q39" s="106"/>
      <c r="R39" s="255"/>
      <c r="S39" s="106"/>
      <c r="T39" s="21"/>
      <c r="U39" s="24"/>
      <c r="V39" s="256"/>
      <c r="W39" s="256"/>
      <c r="X39" s="256"/>
      <c r="Y39" s="256"/>
      <c r="Z39" s="256"/>
      <c r="AA39" s="25"/>
      <c r="AB39" s="32"/>
      <c r="AC39" s="32"/>
      <c r="AD39" s="32"/>
      <c r="AE39" s="32"/>
      <c r="AF39" s="32"/>
      <c r="AG39" s="32"/>
      <c r="AH39" s="27"/>
    </row>
    <row r="40" spans="2:34" s="20" customFormat="1" ht="15" customHeight="1" x14ac:dyDescent="0.2">
      <c r="B40" s="21"/>
      <c r="C40" s="33">
        <v>3.5</v>
      </c>
      <c r="D40" s="40" t="s">
        <v>907</v>
      </c>
      <c r="E40" s="223"/>
      <c r="F40" s="26"/>
      <c r="G40" s="26"/>
      <c r="H40" s="26"/>
      <c r="I40" s="26"/>
      <c r="J40" s="26"/>
      <c r="K40" s="223"/>
      <c r="L40" s="223"/>
      <c r="M40" s="223"/>
      <c r="N40" s="223"/>
      <c r="O40" s="223"/>
      <c r="P40" s="106"/>
      <c r="Q40" s="106"/>
      <c r="R40" s="255"/>
      <c r="S40" s="106"/>
      <c r="T40" s="21"/>
      <c r="U40" s="24"/>
      <c r="V40" s="256"/>
      <c r="W40" s="256"/>
      <c r="X40" s="256"/>
      <c r="Y40" s="256"/>
      <c r="Z40" s="256"/>
      <c r="AA40" s="25"/>
      <c r="AB40" s="32"/>
      <c r="AC40" s="32"/>
      <c r="AD40" s="32"/>
      <c r="AE40" s="32"/>
      <c r="AF40" s="32"/>
      <c r="AG40" s="32"/>
      <c r="AH40" s="27"/>
    </row>
    <row r="41" spans="2:34" s="20" customFormat="1" ht="15" customHeight="1" x14ac:dyDescent="0.2">
      <c r="B41" s="21"/>
      <c r="C41" s="33"/>
      <c r="D41" s="223"/>
      <c r="E41" s="223"/>
      <c r="F41" s="26"/>
      <c r="G41" s="26"/>
      <c r="H41" s="26"/>
      <c r="I41" s="26"/>
      <c r="J41" s="26"/>
      <c r="K41" s="223"/>
      <c r="L41" s="223"/>
      <c r="M41" s="223"/>
      <c r="N41" s="223"/>
      <c r="O41" s="223"/>
      <c r="P41" s="106"/>
      <c r="Q41" s="106"/>
      <c r="R41" s="255"/>
      <c r="S41" s="106"/>
      <c r="T41" s="21"/>
      <c r="U41" s="24"/>
      <c r="V41" s="256"/>
      <c r="W41" s="256"/>
      <c r="X41" s="256"/>
      <c r="Y41" s="256"/>
      <c r="Z41" s="256"/>
      <c r="AA41" s="25"/>
      <c r="AB41" s="32"/>
      <c r="AC41" s="32"/>
      <c r="AD41" s="32"/>
      <c r="AE41" s="32"/>
      <c r="AF41" s="32"/>
      <c r="AG41" s="32"/>
      <c r="AH41" s="27"/>
    </row>
    <row r="42" spans="2:34" s="20" customFormat="1" ht="58.15" customHeight="1" thickBot="1" x14ac:dyDescent="0.3">
      <c r="B42" s="21"/>
      <c r="C42" s="33"/>
      <c r="D42" s="223"/>
      <c r="E42" s="223"/>
      <c r="F42" s="93" t="s">
        <v>76</v>
      </c>
      <c r="G42" s="59"/>
      <c r="H42" s="93" t="s">
        <v>75</v>
      </c>
      <c r="I42" s="59"/>
      <c r="J42" s="93" t="s">
        <v>74</v>
      </c>
      <c r="K42" s="59"/>
      <c r="L42" s="93" t="s">
        <v>73</v>
      </c>
      <c r="M42" s="59"/>
      <c r="N42" s="93" t="s">
        <v>171</v>
      </c>
      <c r="O42" s="223"/>
      <c r="P42" s="93" t="s">
        <v>178</v>
      </c>
      <c r="Q42" s="59"/>
      <c r="R42" s="93" t="s">
        <v>179</v>
      </c>
      <c r="S42" s="106"/>
      <c r="T42" s="21"/>
      <c r="U42" s="24"/>
      <c r="V42" s="256"/>
      <c r="W42" s="256"/>
      <c r="X42" s="256"/>
      <c r="Y42" s="256"/>
      <c r="Z42" s="256"/>
      <c r="AA42" s="25"/>
      <c r="AB42" s="32"/>
      <c r="AC42" s="32"/>
      <c r="AD42" s="32"/>
      <c r="AE42" s="32"/>
      <c r="AF42" s="32"/>
      <c r="AG42" s="32"/>
      <c r="AH42" s="27"/>
    </row>
    <row r="43" spans="2:34" s="20" customFormat="1" ht="17.45" customHeight="1" thickTop="1" thickBot="1" x14ac:dyDescent="0.25">
      <c r="B43" s="21"/>
      <c r="C43" s="33"/>
      <c r="D43" s="223"/>
      <c r="E43" s="235" t="s">
        <v>315</v>
      </c>
      <c r="F43" s="64">
        <v>2388</v>
      </c>
      <c r="G43" s="76"/>
      <c r="H43" s="64">
        <v>2170</v>
      </c>
      <c r="I43" s="76"/>
      <c r="J43" s="64">
        <v>2041</v>
      </c>
      <c r="K43" s="76"/>
      <c r="L43" s="64">
        <v>1099</v>
      </c>
      <c r="M43" s="194"/>
      <c r="N43" s="64">
        <v>1251</v>
      </c>
      <c r="O43" s="195"/>
      <c r="P43" s="64">
        <v>2016</v>
      </c>
      <c r="Q43" s="76"/>
      <c r="R43" s="64">
        <v>1321</v>
      </c>
      <c r="S43" s="106"/>
      <c r="T43" s="21"/>
      <c r="U43" s="24"/>
      <c r="V43" s="335"/>
      <c r="W43" s="336"/>
      <c r="X43" s="336"/>
      <c r="Y43" s="336"/>
      <c r="Z43" s="337"/>
      <c r="AA43" s="25"/>
      <c r="AB43" s="32"/>
      <c r="AC43" s="32"/>
      <c r="AD43" s="32"/>
      <c r="AE43" s="32"/>
      <c r="AF43" s="32"/>
      <c r="AG43" s="32"/>
      <c r="AH43" s="27"/>
    </row>
    <row r="44" spans="2:34" s="20" customFormat="1" ht="17.45" customHeight="1" thickTop="1" thickBot="1" x14ac:dyDescent="0.25">
      <c r="B44" s="21"/>
      <c r="C44" s="33"/>
      <c r="D44" s="223"/>
      <c r="E44" s="235" t="s">
        <v>316</v>
      </c>
      <c r="F44" s="64">
        <v>0</v>
      </c>
      <c r="G44" s="76"/>
      <c r="H44" s="64">
        <v>6</v>
      </c>
      <c r="I44" s="76"/>
      <c r="J44" s="64">
        <v>0</v>
      </c>
      <c r="K44" s="76"/>
      <c r="L44" s="64">
        <v>0</v>
      </c>
      <c r="M44" s="194"/>
      <c r="N44" s="64">
        <v>0</v>
      </c>
      <c r="O44" s="195"/>
      <c r="P44" s="64">
        <v>0</v>
      </c>
      <c r="Q44" s="76"/>
      <c r="R44" s="64">
        <v>0</v>
      </c>
      <c r="S44" s="106"/>
      <c r="T44" s="21"/>
      <c r="U44" s="24"/>
      <c r="V44" s="335"/>
      <c r="W44" s="336"/>
      <c r="X44" s="336"/>
      <c r="Y44" s="336"/>
      <c r="Z44" s="337"/>
      <c r="AA44" s="25"/>
      <c r="AB44" s="32"/>
      <c r="AC44" s="32"/>
      <c r="AD44" s="32"/>
      <c r="AE44" s="32"/>
      <c r="AF44" s="32"/>
      <c r="AG44" s="32"/>
      <c r="AH44" s="27"/>
    </row>
    <row r="45" spans="2:34" s="20" customFormat="1" ht="17.45" customHeight="1" thickTop="1" thickBot="1" x14ac:dyDescent="0.25">
      <c r="B45" s="21"/>
      <c r="C45" s="33"/>
      <c r="D45" s="338" t="s">
        <v>317</v>
      </c>
      <c r="E45" s="339"/>
      <c r="F45" s="64">
        <v>49</v>
      </c>
      <c r="G45" s="76"/>
      <c r="H45" s="64">
        <v>8</v>
      </c>
      <c r="I45" s="76"/>
      <c r="J45" s="64">
        <v>0</v>
      </c>
      <c r="K45" s="76"/>
      <c r="L45" s="64">
        <v>0</v>
      </c>
      <c r="M45" s="194"/>
      <c r="N45" s="64">
        <v>0</v>
      </c>
      <c r="O45" s="195"/>
      <c r="P45" s="64">
        <v>0</v>
      </c>
      <c r="Q45" s="76"/>
      <c r="R45" s="64">
        <v>0</v>
      </c>
      <c r="S45" s="106"/>
      <c r="T45" s="21"/>
      <c r="U45" s="24"/>
      <c r="V45" s="335"/>
      <c r="W45" s="336"/>
      <c r="X45" s="336"/>
      <c r="Y45" s="336"/>
      <c r="Z45" s="337"/>
      <c r="AA45" s="25"/>
      <c r="AB45" s="32"/>
      <c r="AC45" s="32"/>
      <c r="AD45" s="32"/>
      <c r="AE45" s="32"/>
      <c r="AF45" s="32"/>
      <c r="AG45" s="32"/>
      <c r="AH45" s="27"/>
    </row>
    <row r="46" spans="2:34" s="20" customFormat="1" ht="17.45" customHeight="1" thickTop="1" thickBot="1" x14ac:dyDescent="0.25">
      <c r="B46" s="21"/>
      <c r="C46" s="33"/>
      <c r="D46" s="338" t="s">
        <v>170</v>
      </c>
      <c r="E46" s="339"/>
      <c r="F46" s="64">
        <v>1104</v>
      </c>
      <c r="G46" s="76"/>
      <c r="H46" s="64">
        <v>1626</v>
      </c>
      <c r="I46" s="76"/>
      <c r="J46" s="64">
        <v>1329</v>
      </c>
      <c r="K46" s="76"/>
      <c r="L46" s="64">
        <v>1254</v>
      </c>
      <c r="M46" s="194"/>
      <c r="N46" s="64">
        <v>1389</v>
      </c>
      <c r="O46" s="195"/>
      <c r="P46" s="64">
        <v>1746</v>
      </c>
      <c r="Q46" s="76"/>
      <c r="R46" s="64">
        <v>882</v>
      </c>
      <c r="S46" s="106"/>
      <c r="T46" s="21"/>
      <c r="U46" s="24"/>
      <c r="V46" s="335"/>
      <c r="W46" s="336"/>
      <c r="X46" s="336"/>
      <c r="Y46" s="336"/>
      <c r="Z46" s="337"/>
      <c r="AA46" s="25"/>
      <c r="AB46" s="32"/>
      <c r="AC46" s="32"/>
      <c r="AD46" s="32"/>
      <c r="AE46" s="32"/>
      <c r="AF46" s="32"/>
      <c r="AG46" s="32"/>
      <c r="AH46" s="27"/>
    </row>
    <row r="47" spans="2:34" s="20" customFormat="1" ht="15" customHeight="1" thickTop="1" x14ac:dyDescent="0.2">
      <c r="B47" s="21"/>
      <c r="C47" s="33"/>
      <c r="D47" s="223"/>
      <c r="E47" s="223"/>
      <c r="F47" s="77"/>
      <c r="G47" s="76"/>
      <c r="H47" s="77"/>
      <c r="I47" s="76"/>
      <c r="J47" s="77"/>
      <c r="K47" s="76"/>
      <c r="L47" s="77"/>
      <c r="M47" s="55"/>
      <c r="N47" s="77"/>
      <c r="O47" s="223"/>
      <c r="P47" s="77"/>
      <c r="Q47" s="76"/>
      <c r="R47" s="77"/>
      <c r="S47" s="106"/>
      <c r="T47" s="21"/>
      <c r="U47" s="24"/>
      <c r="V47" s="256"/>
      <c r="W47" s="256"/>
      <c r="X47" s="256"/>
      <c r="Y47" s="256"/>
      <c r="Z47" s="256"/>
      <c r="AA47" s="25"/>
      <c r="AB47" s="32"/>
      <c r="AC47" s="32"/>
      <c r="AD47" s="32"/>
      <c r="AE47" s="32"/>
      <c r="AF47" s="32"/>
      <c r="AG47" s="32"/>
      <c r="AH47" s="27"/>
    </row>
    <row r="48" spans="2:34" s="20" customFormat="1" ht="15" customHeight="1" x14ac:dyDescent="0.2">
      <c r="B48" s="21"/>
      <c r="C48" s="33">
        <v>3.6</v>
      </c>
      <c r="D48" s="40" t="s">
        <v>201</v>
      </c>
      <c r="E48" s="223"/>
      <c r="F48" s="77"/>
      <c r="G48" s="76"/>
      <c r="H48" s="77"/>
      <c r="I48" s="76"/>
      <c r="J48" s="77"/>
      <c r="K48" s="76"/>
      <c r="L48" s="77"/>
      <c r="M48" s="55"/>
      <c r="N48" s="77"/>
      <c r="O48" s="223"/>
      <c r="P48" s="77"/>
      <c r="Q48" s="76"/>
      <c r="R48" s="77"/>
      <c r="S48" s="106"/>
      <c r="T48" s="21"/>
      <c r="U48" s="24"/>
      <c r="V48" s="256"/>
      <c r="W48" s="256"/>
      <c r="X48" s="256"/>
      <c r="Y48" s="256"/>
      <c r="Z48" s="256"/>
      <c r="AA48" s="25"/>
      <c r="AB48" s="32"/>
      <c r="AC48" s="32"/>
      <c r="AD48" s="32"/>
      <c r="AE48" s="32"/>
      <c r="AF48" s="32"/>
      <c r="AG48" s="32"/>
      <c r="AH48" s="27"/>
    </row>
    <row r="49" spans="2:34" s="20" customFormat="1" ht="15" customHeight="1" x14ac:dyDescent="0.2">
      <c r="B49" s="21"/>
      <c r="C49" s="33"/>
      <c r="D49" s="223"/>
      <c r="E49" s="223"/>
      <c r="F49" s="77"/>
      <c r="G49" s="76"/>
      <c r="H49" s="77"/>
      <c r="I49" s="76"/>
      <c r="J49" s="77"/>
      <c r="K49" s="76"/>
      <c r="L49" s="77"/>
      <c r="M49" s="55"/>
      <c r="N49" s="77"/>
      <c r="O49" s="223"/>
      <c r="P49" s="77"/>
      <c r="Q49" s="76"/>
      <c r="R49" s="77"/>
      <c r="S49" s="106"/>
      <c r="T49" s="21"/>
      <c r="U49" s="24"/>
      <c r="V49" s="256"/>
      <c r="W49" s="256"/>
      <c r="X49" s="256"/>
      <c r="Y49" s="256"/>
      <c r="Z49" s="256"/>
      <c r="AA49" s="25"/>
      <c r="AB49" s="32"/>
      <c r="AC49" s="32"/>
      <c r="AD49" s="32"/>
      <c r="AE49" s="32"/>
      <c r="AF49" s="32"/>
      <c r="AG49" s="32"/>
      <c r="AH49" s="27"/>
    </row>
    <row r="50" spans="2:34" s="20" customFormat="1" ht="63" customHeight="1" thickBot="1" x14ac:dyDescent="0.3">
      <c r="B50" s="21"/>
      <c r="C50" s="33"/>
      <c r="D50" s="223"/>
      <c r="E50" s="223"/>
      <c r="F50" s="170" t="s">
        <v>326</v>
      </c>
      <c r="G50" s="59"/>
      <c r="H50" s="170" t="s">
        <v>327</v>
      </c>
      <c r="I50" s="59"/>
      <c r="J50" s="170"/>
      <c r="K50" s="59"/>
      <c r="L50" s="170"/>
      <c r="M50" s="59"/>
      <c r="N50" s="170"/>
      <c r="O50" s="223"/>
      <c r="P50" s="170"/>
      <c r="Q50" s="59"/>
      <c r="R50" s="170"/>
      <c r="S50" s="106"/>
      <c r="T50" s="21"/>
      <c r="U50" s="24"/>
      <c r="V50" s="256"/>
      <c r="W50" s="256"/>
      <c r="X50" s="256"/>
      <c r="Y50" s="256"/>
      <c r="Z50" s="256"/>
      <c r="AA50" s="25"/>
      <c r="AB50" s="32"/>
      <c r="AC50" s="32"/>
      <c r="AD50" s="32"/>
      <c r="AE50" s="32"/>
      <c r="AF50" s="32"/>
      <c r="AG50" s="32"/>
      <c r="AH50" s="27"/>
    </row>
    <row r="51" spans="2:34" s="20" customFormat="1" ht="17.45" customHeight="1" thickTop="1" thickBot="1" x14ac:dyDescent="0.25">
      <c r="B51" s="21"/>
      <c r="C51" s="33"/>
      <c r="D51" s="223"/>
      <c r="E51" s="235" t="s">
        <v>315</v>
      </c>
      <c r="F51" s="263">
        <v>369600</v>
      </c>
      <c r="G51" s="196"/>
      <c r="H51" s="263">
        <v>238900</v>
      </c>
      <c r="I51" s="76"/>
      <c r="J51" s="77"/>
      <c r="K51" s="76"/>
      <c r="L51" s="77"/>
      <c r="M51" s="171"/>
      <c r="N51" s="77"/>
      <c r="O51" s="234"/>
      <c r="P51" s="77"/>
      <c r="Q51" s="76"/>
      <c r="R51" s="77"/>
      <c r="S51" s="106"/>
      <c r="T51" s="21"/>
      <c r="U51" s="24"/>
      <c r="V51" s="230"/>
      <c r="W51" s="231"/>
      <c r="X51" s="231"/>
      <c r="Y51" s="231"/>
      <c r="Z51" s="232"/>
      <c r="AA51" s="25"/>
      <c r="AB51" s="32"/>
      <c r="AC51" s="32"/>
      <c r="AD51" s="32"/>
      <c r="AE51" s="32"/>
      <c r="AF51" s="32"/>
      <c r="AG51" s="32"/>
      <c r="AH51" s="27"/>
    </row>
    <row r="52" spans="2:34" s="20" customFormat="1" ht="17.45" customHeight="1" thickTop="1" thickBot="1" x14ac:dyDescent="0.25">
      <c r="B52" s="21"/>
      <c r="C52" s="33"/>
      <c r="D52" s="223"/>
      <c r="E52" s="235" t="s">
        <v>316</v>
      </c>
      <c r="F52" s="263">
        <v>0</v>
      </c>
      <c r="G52" s="196"/>
      <c r="H52" s="263">
        <v>0</v>
      </c>
      <c r="I52" s="76"/>
      <c r="J52" s="77"/>
      <c r="K52" s="76"/>
      <c r="L52" s="77"/>
      <c r="M52" s="171"/>
      <c r="N52" s="77"/>
      <c r="O52" s="234"/>
      <c r="P52" s="77"/>
      <c r="Q52" s="76"/>
      <c r="R52" s="77"/>
      <c r="S52" s="106"/>
      <c r="T52" s="21"/>
      <c r="U52" s="24"/>
      <c r="V52" s="230"/>
      <c r="W52" s="231"/>
      <c r="X52" s="231"/>
      <c r="Y52" s="231"/>
      <c r="Z52" s="232"/>
      <c r="AA52" s="25"/>
      <c r="AB52" s="32"/>
      <c r="AC52" s="32"/>
      <c r="AD52" s="32"/>
      <c r="AE52" s="32"/>
      <c r="AF52" s="32"/>
      <c r="AG52" s="32"/>
      <c r="AH52" s="27"/>
    </row>
    <row r="53" spans="2:34" s="20" customFormat="1" ht="17.45" customHeight="1" thickTop="1" thickBot="1" x14ac:dyDescent="0.25">
      <c r="B53" s="21"/>
      <c r="C53" s="33"/>
      <c r="D53" s="338" t="s">
        <v>317</v>
      </c>
      <c r="E53" s="339"/>
      <c r="F53" s="263">
        <v>15900</v>
      </c>
      <c r="G53" s="196"/>
      <c r="H53" s="263">
        <v>17600</v>
      </c>
      <c r="I53" s="76"/>
      <c r="J53" s="77"/>
      <c r="K53" s="76"/>
      <c r="L53" s="77"/>
      <c r="M53" s="171"/>
      <c r="N53" s="77"/>
      <c r="O53" s="234"/>
      <c r="P53" s="77"/>
      <c r="Q53" s="76"/>
      <c r="R53" s="77"/>
      <c r="S53" s="106"/>
      <c r="T53" s="21"/>
      <c r="U53" s="24"/>
      <c r="V53" s="230"/>
      <c r="W53" s="231"/>
      <c r="X53" s="231"/>
      <c r="Y53" s="231"/>
      <c r="Z53" s="232"/>
      <c r="AA53" s="25"/>
      <c r="AB53" s="32"/>
      <c r="AC53" s="32"/>
      <c r="AD53" s="32"/>
      <c r="AE53" s="32"/>
      <c r="AF53" s="32"/>
      <c r="AG53" s="32"/>
      <c r="AH53" s="27"/>
    </row>
    <row r="54" spans="2:34" s="20" customFormat="1" ht="17.45" customHeight="1" thickTop="1" thickBot="1" x14ac:dyDescent="0.25">
      <c r="B54" s="21"/>
      <c r="C54" s="33"/>
      <c r="D54" s="338" t="s">
        <v>170</v>
      </c>
      <c r="E54" s="339"/>
      <c r="F54" s="263">
        <v>761300</v>
      </c>
      <c r="G54" s="196"/>
      <c r="H54" s="263">
        <v>387700</v>
      </c>
      <c r="I54" s="76"/>
      <c r="J54" s="77"/>
      <c r="K54" s="76"/>
      <c r="L54" s="77"/>
      <c r="M54" s="171"/>
      <c r="N54" s="77"/>
      <c r="O54" s="234"/>
      <c r="P54" s="77"/>
      <c r="Q54" s="76"/>
      <c r="R54" s="77"/>
      <c r="S54" s="106"/>
      <c r="T54" s="21"/>
      <c r="U54" s="24"/>
      <c r="V54" s="230"/>
      <c r="W54" s="231"/>
      <c r="X54" s="231"/>
      <c r="Y54" s="231"/>
      <c r="Z54" s="232"/>
      <c r="AA54" s="25"/>
      <c r="AB54" s="32"/>
      <c r="AC54" s="32"/>
      <c r="AD54" s="32"/>
      <c r="AE54" s="32"/>
      <c r="AF54" s="32"/>
      <c r="AG54" s="32"/>
      <c r="AH54" s="27"/>
    </row>
    <row r="55" spans="2:34" s="20" customFormat="1" ht="15" customHeight="1" thickTop="1" x14ac:dyDescent="0.2">
      <c r="B55" s="21"/>
      <c r="C55" s="33"/>
      <c r="D55" s="223"/>
      <c r="E55" s="223"/>
      <c r="F55" s="77"/>
      <c r="G55" s="76"/>
      <c r="H55" s="77"/>
      <c r="I55" s="76"/>
      <c r="J55" s="77"/>
      <c r="K55" s="76"/>
      <c r="L55" s="77"/>
      <c r="M55" s="55"/>
      <c r="N55" s="77"/>
      <c r="O55" s="223"/>
      <c r="P55" s="77"/>
      <c r="Q55" s="76"/>
      <c r="R55" s="77"/>
      <c r="S55" s="106"/>
      <c r="T55" s="21"/>
      <c r="U55" s="24"/>
      <c r="V55" s="256"/>
      <c r="W55" s="256"/>
      <c r="X55" s="256"/>
      <c r="Y55" s="256"/>
      <c r="Z55" s="256"/>
      <c r="AA55" s="25"/>
      <c r="AB55" s="32"/>
      <c r="AC55" s="32"/>
      <c r="AD55" s="32"/>
      <c r="AE55" s="32"/>
      <c r="AF55" s="32"/>
      <c r="AG55" s="32"/>
      <c r="AH55" s="27"/>
    </row>
    <row r="56" spans="2:34" s="27" customFormat="1" ht="15" customHeight="1" x14ac:dyDescent="0.2">
      <c r="B56" s="105" t="s">
        <v>202</v>
      </c>
      <c r="C56" s="111"/>
      <c r="D56" s="35"/>
      <c r="E56" s="35"/>
      <c r="F56" s="78"/>
      <c r="G56" s="79"/>
      <c r="H56" s="78"/>
      <c r="I56" s="79"/>
      <c r="J56" s="78"/>
      <c r="K56" s="79"/>
      <c r="L56" s="78"/>
      <c r="M56" s="72"/>
      <c r="N56" s="78"/>
      <c r="O56" s="35"/>
      <c r="P56" s="78"/>
      <c r="Q56" s="79"/>
      <c r="R56" s="78"/>
      <c r="S56" s="43"/>
      <c r="T56" s="25"/>
      <c r="U56" s="24"/>
      <c r="V56" s="258"/>
      <c r="W56" s="258"/>
      <c r="X56" s="258"/>
      <c r="Y56" s="258"/>
      <c r="Z56" s="258"/>
      <c r="AA56" s="25"/>
      <c r="AB56" s="97"/>
      <c r="AC56" s="97"/>
      <c r="AD56" s="97"/>
      <c r="AE56" s="97"/>
      <c r="AF56" s="97"/>
      <c r="AG56" s="97"/>
    </row>
    <row r="57" spans="2:34" s="20" customFormat="1" ht="15" customHeight="1" x14ac:dyDescent="0.2">
      <c r="B57" s="21"/>
      <c r="C57" s="33"/>
      <c r="D57" s="223"/>
      <c r="E57" s="223"/>
      <c r="F57" s="77"/>
      <c r="G57" s="76"/>
      <c r="H57" s="77"/>
      <c r="I57" s="76"/>
      <c r="J57" s="77"/>
      <c r="K57" s="76"/>
      <c r="L57" s="77"/>
      <c r="M57" s="55"/>
      <c r="N57" s="77"/>
      <c r="O57" s="223"/>
      <c r="P57" s="77"/>
      <c r="Q57" s="76"/>
      <c r="R57" s="77"/>
      <c r="S57" s="106"/>
      <c r="T57" s="21"/>
      <c r="U57" s="24"/>
      <c r="V57" s="256"/>
      <c r="W57" s="256"/>
      <c r="X57" s="256"/>
      <c r="Y57" s="256"/>
      <c r="Z57" s="256"/>
      <c r="AA57" s="25"/>
      <c r="AB57" s="346" t="s">
        <v>861</v>
      </c>
      <c r="AC57" s="347"/>
      <c r="AD57" s="347"/>
      <c r="AE57" s="347"/>
      <c r="AF57" s="347"/>
      <c r="AG57" s="347"/>
      <c r="AH57" s="27"/>
    </row>
    <row r="58" spans="2:34" s="20" customFormat="1" ht="15" customHeight="1" x14ac:dyDescent="0.2">
      <c r="B58" s="21"/>
      <c r="C58" s="33">
        <v>3.7</v>
      </c>
      <c r="D58" s="40" t="s">
        <v>473</v>
      </c>
      <c r="E58" s="223"/>
      <c r="F58" s="77"/>
      <c r="G58" s="76"/>
      <c r="H58" s="77"/>
      <c r="I58" s="76"/>
      <c r="J58" s="77"/>
      <c r="K58" s="76"/>
      <c r="L58" s="77"/>
      <c r="M58" s="55"/>
      <c r="N58" s="77"/>
      <c r="O58" s="223"/>
      <c r="P58" s="77"/>
      <c r="Q58" s="76"/>
      <c r="R58" s="77"/>
      <c r="S58" s="106"/>
      <c r="T58" s="21"/>
      <c r="U58" s="24"/>
      <c r="V58" s="256"/>
      <c r="W58" s="256"/>
      <c r="X58" s="256"/>
      <c r="Y58" s="256"/>
      <c r="Z58" s="256"/>
      <c r="AA58" s="25"/>
      <c r="AB58" s="347"/>
      <c r="AC58" s="347"/>
      <c r="AD58" s="347"/>
      <c r="AE58" s="347"/>
      <c r="AF58" s="347"/>
      <c r="AG58" s="347"/>
      <c r="AH58" s="27"/>
    </row>
    <row r="59" spans="2:34" s="20" customFormat="1" ht="15" customHeight="1" x14ac:dyDescent="0.2">
      <c r="B59" s="21"/>
      <c r="C59" s="33"/>
      <c r="D59" s="40"/>
      <c r="E59" s="223"/>
      <c r="F59" s="77"/>
      <c r="G59" s="76"/>
      <c r="H59" s="77"/>
      <c r="I59" s="76"/>
      <c r="J59" s="77"/>
      <c r="K59" s="76"/>
      <c r="L59" s="77"/>
      <c r="M59" s="55"/>
      <c r="N59" s="77"/>
      <c r="O59" s="223"/>
      <c r="P59" s="77"/>
      <c r="Q59" s="76"/>
      <c r="R59" s="77"/>
      <c r="S59" s="106"/>
      <c r="T59" s="21"/>
      <c r="U59" s="24"/>
      <c r="V59" s="256"/>
      <c r="W59" s="256"/>
      <c r="X59" s="256"/>
      <c r="Y59" s="256"/>
      <c r="Z59" s="256"/>
      <c r="AA59" s="25"/>
      <c r="AB59" s="347"/>
      <c r="AC59" s="347"/>
      <c r="AD59" s="347"/>
      <c r="AE59" s="347"/>
      <c r="AF59" s="347"/>
      <c r="AG59" s="347"/>
      <c r="AH59" s="27"/>
    </row>
    <row r="60" spans="2:34" s="20" customFormat="1" ht="60" customHeight="1" thickBot="1" x14ac:dyDescent="0.3">
      <c r="B60" s="21"/>
      <c r="C60" s="33"/>
      <c r="D60" s="223"/>
      <c r="E60" s="223"/>
      <c r="F60" s="186">
        <v>42825</v>
      </c>
      <c r="G60" s="187"/>
      <c r="H60" s="186">
        <v>43190</v>
      </c>
      <c r="I60" s="187"/>
      <c r="J60" s="186">
        <v>43465</v>
      </c>
      <c r="K60" s="59"/>
      <c r="L60" s="170"/>
      <c r="M60" s="59"/>
      <c r="N60" s="170"/>
      <c r="O60" s="223"/>
      <c r="P60" s="170"/>
      <c r="Q60" s="59"/>
      <c r="R60" s="170"/>
      <c r="S60" s="106"/>
      <c r="T60" s="21"/>
      <c r="U60" s="24"/>
      <c r="V60" s="256"/>
      <c r="W60" s="256"/>
      <c r="X60" s="256"/>
      <c r="Y60" s="256"/>
      <c r="Z60" s="256"/>
      <c r="AA60" s="25"/>
      <c r="AB60" s="347"/>
      <c r="AC60" s="347"/>
      <c r="AD60" s="347"/>
      <c r="AE60" s="347"/>
      <c r="AF60" s="347"/>
      <c r="AG60" s="347"/>
      <c r="AH60" s="27"/>
    </row>
    <row r="61" spans="2:34" s="20" customFormat="1" ht="29.25" customHeight="1" thickTop="1" thickBot="1" x14ac:dyDescent="0.25">
      <c r="B61" s="21"/>
      <c r="C61" s="33"/>
      <c r="D61" s="358" t="s">
        <v>203</v>
      </c>
      <c r="E61" s="358"/>
      <c r="F61" s="64">
        <v>33</v>
      </c>
      <c r="G61" s="76"/>
      <c r="H61" s="64">
        <v>11</v>
      </c>
      <c r="I61" s="76"/>
      <c r="J61" s="64">
        <v>12</v>
      </c>
      <c r="K61" s="76"/>
      <c r="L61" s="257"/>
      <c r="M61" s="171"/>
      <c r="N61" s="257"/>
      <c r="O61" s="234"/>
      <c r="P61" s="257"/>
      <c r="Q61" s="76"/>
      <c r="R61" s="257"/>
      <c r="S61" s="106"/>
      <c r="T61" s="21"/>
      <c r="U61" s="24"/>
      <c r="V61" s="335"/>
      <c r="W61" s="336"/>
      <c r="X61" s="336"/>
      <c r="Y61" s="336"/>
      <c r="Z61" s="337"/>
      <c r="AA61" s="25"/>
      <c r="AB61" s="32"/>
      <c r="AC61" s="32"/>
      <c r="AD61" s="32"/>
      <c r="AE61" s="32"/>
      <c r="AF61" s="32"/>
      <c r="AG61" s="32"/>
      <c r="AH61" s="27"/>
    </row>
    <row r="62" spans="2:34" s="20" customFormat="1" ht="21" customHeight="1" thickTop="1" thickBot="1" x14ac:dyDescent="0.25">
      <c r="B62" s="21"/>
      <c r="C62" s="33"/>
      <c r="D62" s="358" t="s">
        <v>60</v>
      </c>
      <c r="E62" s="358"/>
      <c r="F62" s="64">
        <v>143</v>
      </c>
      <c r="G62" s="76"/>
      <c r="H62" s="64">
        <v>111</v>
      </c>
      <c r="I62" s="76"/>
      <c r="J62" s="64">
        <v>89</v>
      </c>
      <c r="K62" s="76"/>
      <c r="L62" s="257"/>
      <c r="M62" s="171"/>
      <c r="N62" s="257"/>
      <c r="O62" s="234"/>
      <c r="P62" s="257"/>
      <c r="Q62" s="76"/>
      <c r="R62" s="257"/>
      <c r="S62" s="106"/>
      <c r="T62" s="21"/>
      <c r="U62" s="24"/>
      <c r="V62" s="335"/>
      <c r="W62" s="336"/>
      <c r="X62" s="336"/>
      <c r="Y62" s="336"/>
      <c r="Z62" s="337"/>
      <c r="AA62" s="25"/>
      <c r="AB62" s="32"/>
      <c r="AC62" s="32"/>
      <c r="AD62" s="32"/>
      <c r="AE62" s="32"/>
      <c r="AF62" s="32"/>
      <c r="AG62" s="32"/>
      <c r="AH62" s="27"/>
    </row>
    <row r="63" spans="2:34" s="20" customFormat="1" ht="8.25" hidden="1" customHeight="1" thickTop="1" thickBot="1" x14ac:dyDescent="0.25">
      <c r="B63" s="21"/>
      <c r="C63" s="33"/>
      <c r="D63" s="348" t="s">
        <v>204</v>
      </c>
      <c r="E63" s="348"/>
      <c r="F63" s="264"/>
      <c r="G63" s="76"/>
      <c r="H63" s="264"/>
      <c r="I63" s="76"/>
      <c r="J63" s="264"/>
      <c r="K63" s="76"/>
      <c r="L63" s="257"/>
      <c r="M63" s="171"/>
      <c r="N63" s="257"/>
      <c r="O63" s="234"/>
      <c r="P63" s="257"/>
      <c r="Q63" s="76"/>
      <c r="R63" s="257"/>
      <c r="S63" s="106"/>
      <c r="T63" s="21"/>
      <c r="U63" s="24"/>
      <c r="V63" s="335"/>
      <c r="W63" s="336"/>
      <c r="X63" s="336"/>
      <c r="Y63" s="336"/>
      <c r="Z63" s="337"/>
      <c r="AA63" s="25"/>
      <c r="AB63" s="32"/>
      <c r="AC63" s="32"/>
      <c r="AD63" s="32"/>
      <c r="AE63" s="32"/>
      <c r="AF63" s="32"/>
      <c r="AG63" s="32"/>
      <c r="AH63" s="27"/>
    </row>
    <row r="64" spans="2:34" s="20" customFormat="1" ht="18" customHeight="1" thickTop="1" thickBot="1" x14ac:dyDescent="0.25">
      <c r="B64" s="21"/>
      <c r="C64" s="33"/>
      <c r="D64" s="348" t="s">
        <v>205</v>
      </c>
      <c r="E64" s="348"/>
      <c r="F64" s="64">
        <v>12</v>
      </c>
      <c r="G64" s="76"/>
      <c r="H64" s="64">
        <v>4</v>
      </c>
      <c r="I64" s="76"/>
      <c r="J64" s="64">
        <v>13</v>
      </c>
      <c r="K64" s="76"/>
      <c r="L64" s="257"/>
      <c r="M64" s="171"/>
      <c r="N64" s="257"/>
      <c r="O64" s="234"/>
      <c r="P64" s="257"/>
      <c r="Q64" s="76"/>
      <c r="R64" s="257"/>
      <c r="S64" s="106"/>
      <c r="T64" s="21"/>
      <c r="U64" s="24"/>
      <c r="V64" s="335"/>
      <c r="W64" s="336"/>
      <c r="X64" s="336"/>
      <c r="Y64" s="336"/>
      <c r="Z64" s="337"/>
      <c r="AA64" s="25"/>
      <c r="AB64" s="32"/>
      <c r="AC64" s="32"/>
      <c r="AD64" s="32"/>
      <c r="AE64" s="32"/>
      <c r="AF64" s="32"/>
      <c r="AG64" s="32"/>
      <c r="AH64" s="27"/>
    </row>
    <row r="65" spans="2:34" s="20" customFormat="1" ht="18.75" customHeight="1" thickTop="1" thickBot="1" x14ac:dyDescent="0.25">
      <c r="B65" s="21"/>
      <c r="C65" s="33"/>
      <c r="D65" s="348" t="s">
        <v>206</v>
      </c>
      <c r="E65" s="348"/>
      <c r="F65" s="64">
        <v>8</v>
      </c>
      <c r="G65" s="76"/>
      <c r="H65" s="64">
        <v>13</v>
      </c>
      <c r="I65" s="76"/>
      <c r="J65" s="64">
        <v>9</v>
      </c>
      <c r="K65" s="76"/>
      <c r="L65" s="257"/>
      <c r="M65" s="171"/>
      <c r="N65" s="257"/>
      <c r="O65" s="234"/>
      <c r="P65" s="257"/>
      <c r="Q65" s="76"/>
      <c r="R65" s="257"/>
      <c r="S65" s="106"/>
      <c r="T65" s="21"/>
      <c r="U65" s="24"/>
      <c r="V65" s="335"/>
      <c r="W65" s="336"/>
      <c r="X65" s="336"/>
      <c r="Y65" s="336"/>
      <c r="Z65" s="337"/>
      <c r="AA65" s="25"/>
      <c r="AB65" s="32"/>
      <c r="AC65" s="32"/>
      <c r="AD65" s="32"/>
      <c r="AE65" s="32"/>
      <c r="AF65" s="32"/>
      <c r="AG65" s="32"/>
      <c r="AH65" s="27"/>
    </row>
    <row r="66" spans="2:34" s="20" customFormat="1" ht="15" customHeight="1" thickTop="1" x14ac:dyDescent="0.2">
      <c r="B66" s="21"/>
      <c r="C66" s="33"/>
      <c r="D66" s="223"/>
      <c r="E66" s="26"/>
      <c r="F66" s="77"/>
      <c r="G66" s="76"/>
      <c r="H66" s="77"/>
      <c r="I66" s="76"/>
      <c r="J66" s="77"/>
      <c r="K66" s="76"/>
      <c r="L66" s="77"/>
      <c r="M66" s="55"/>
      <c r="N66" s="77"/>
      <c r="O66" s="223"/>
      <c r="P66" s="77"/>
      <c r="Q66" s="76"/>
      <c r="R66" s="77"/>
      <c r="S66" s="106"/>
      <c r="T66" s="21"/>
      <c r="U66" s="24"/>
      <c r="V66" s="256"/>
      <c r="W66" s="256"/>
      <c r="X66" s="256"/>
      <c r="Y66" s="256"/>
      <c r="Z66" s="256"/>
      <c r="AA66" s="25"/>
      <c r="AB66" s="32"/>
      <c r="AC66" s="32"/>
      <c r="AD66" s="32"/>
      <c r="AE66" s="32"/>
      <c r="AF66" s="32"/>
      <c r="AG66" s="32"/>
      <c r="AH66" s="27"/>
    </row>
    <row r="67" spans="2:34" s="20" customFormat="1" ht="15" customHeight="1" x14ac:dyDescent="0.2">
      <c r="B67" s="21"/>
      <c r="C67" s="33">
        <v>3.8</v>
      </c>
      <c r="D67" s="40" t="s">
        <v>862</v>
      </c>
      <c r="E67" s="26"/>
      <c r="F67" s="77"/>
      <c r="G67" s="76"/>
      <c r="H67" s="77"/>
      <c r="I67" s="76"/>
      <c r="J67" s="77"/>
      <c r="K67" s="76"/>
      <c r="L67" s="77"/>
      <c r="M67" s="55"/>
      <c r="N67" s="77"/>
      <c r="O67" s="223"/>
      <c r="P67" s="77"/>
      <c r="Q67" s="76"/>
      <c r="R67" s="77"/>
      <c r="S67" s="106"/>
      <c r="T67" s="21"/>
      <c r="U67" s="24"/>
      <c r="V67" s="256"/>
      <c r="W67" s="256"/>
      <c r="X67" s="256"/>
      <c r="Y67" s="256"/>
      <c r="Z67" s="256"/>
      <c r="AA67" s="25"/>
      <c r="AB67" s="32"/>
      <c r="AC67" s="32"/>
      <c r="AD67" s="32"/>
      <c r="AE67" s="32"/>
      <c r="AF67" s="32"/>
      <c r="AG67" s="32"/>
      <c r="AH67" s="27"/>
    </row>
    <row r="68" spans="2:34" s="20" customFormat="1" ht="15" customHeight="1" thickBot="1" x14ac:dyDescent="0.25">
      <c r="B68" s="21"/>
      <c r="C68" s="33"/>
      <c r="D68" s="223"/>
      <c r="E68" s="26"/>
      <c r="F68" s="77"/>
      <c r="G68" s="76"/>
      <c r="H68" s="77"/>
      <c r="I68" s="76"/>
      <c r="J68" s="77"/>
      <c r="K68" s="76"/>
      <c r="L68" s="77"/>
      <c r="M68" s="55"/>
      <c r="N68" s="77"/>
      <c r="O68" s="223"/>
      <c r="P68" s="77"/>
      <c r="Q68" s="76"/>
      <c r="R68" s="77"/>
      <c r="S68" s="106"/>
      <c r="T68" s="21"/>
      <c r="U68" s="24"/>
      <c r="V68" s="256"/>
      <c r="W68" s="256"/>
      <c r="X68" s="256"/>
      <c r="Y68" s="256"/>
      <c r="Z68" s="256"/>
      <c r="AA68" s="25"/>
      <c r="AB68" s="32"/>
      <c r="AC68" s="32"/>
      <c r="AD68" s="32"/>
      <c r="AE68" s="32"/>
      <c r="AF68" s="32"/>
      <c r="AG68" s="32"/>
      <c r="AH68" s="27"/>
    </row>
    <row r="69" spans="2:34" s="20" customFormat="1" ht="15" customHeight="1" thickTop="1" x14ac:dyDescent="0.2">
      <c r="B69" s="21"/>
      <c r="C69" s="33"/>
      <c r="D69" s="349" t="s">
        <v>934</v>
      </c>
      <c r="E69" s="350"/>
      <c r="F69" s="350"/>
      <c r="G69" s="350"/>
      <c r="H69" s="350"/>
      <c r="I69" s="350"/>
      <c r="J69" s="350"/>
      <c r="K69" s="350"/>
      <c r="L69" s="350"/>
      <c r="M69" s="350"/>
      <c r="N69" s="350"/>
      <c r="O69" s="350"/>
      <c r="P69" s="350"/>
      <c r="Q69" s="350"/>
      <c r="R69" s="350"/>
      <c r="S69" s="350"/>
      <c r="T69" s="351"/>
      <c r="U69" s="24"/>
      <c r="V69" s="256"/>
      <c r="W69" s="256"/>
      <c r="X69" s="256"/>
      <c r="Y69" s="256"/>
      <c r="Z69" s="256"/>
      <c r="AA69" s="25"/>
      <c r="AB69" s="32"/>
      <c r="AC69" s="32"/>
      <c r="AD69" s="32"/>
      <c r="AE69" s="32"/>
      <c r="AF69" s="32"/>
      <c r="AG69" s="32"/>
      <c r="AH69" s="27"/>
    </row>
    <row r="70" spans="2:34" s="20" customFormat="1" ht="15" customHeight="1" x14ac:dyDescent="0.2">
      <c r="B70" s="21"/>
      <c r="C70" s="33"/>
      <c r="D70" s="352"/>
      <c r="E70" s="353"/>
      <c r="F70" s="353"/>
      <c r="G70" s="353"/>
      <c r="H70" s="353"/>
      <c r="I70" s="353"/>
      <c r="J70" s="353"/>
      <c r="K70" s="353"/>
      <c r="L70" s="353"/>
      <c r="M70" s="353"/>
      <c r="N70" s="353"/>
      <c r="O70" s="353"/>
      <c r="P70" s="353"/>
      <c r="Q70" s="353"/>
      <c r="R70" s="353"/>
      <c r="S70" s="353"/>
      <c r="T70" s="354"/>
      <c r="U70" s="24"/>
      <c r="V70" s="256"/>
      <c r="W70" s="256"/>
      <c r="X70" s="256"/>
      <c r="Y70" s="256"/>
      <c r="Z70" s="256"/>
      <c r="AA70" s="25"/>
      <c r="AB70" s="32"/>
      <c r="AC70" s="32"/>
      <c r="AD70" s="32"/>
      <c r="AE70" s="32"/>
      <c r="AF70" s="32"/>
      <c r="AG70" s="32"/>
      <c r="AH70" s="27"/>
    </row>
    <row r="71" spans="2:34" s="20" customFormat="1" ht="15" customHeight="1" x14ac:dyDescent="0.2">
      <c r="B71" s="21"/>
      <c r="C71" s="33"/>
      <c r="D71" s="352"/>
      <c r="E71" s="353"/>
      <c r="F71" s="353"/>
      <c r="G71" s="353"/>
      <c r="H71" s="353"/>
      <c r="I71" s="353"/>
      <c r="J71" s="353"/>
      <c r="K71" s="353"/>
      <c r="L71" s="353"/>
      <c r="M71" s="353"/>
      <c r="N71" s="353"/>
      <c r="O71" s="353"/>
      <c r="P71" s="353"/>
      <c r="Q71" s="353"/>
      <c r="R71" s="353"/>
      <c r="S71" s="353"/>
      <c r="T71" s="354"/>
      <c r="U71" s="24"/>
      <c r="V71" s="256"/>
      <c r="W71" s="256"/>
      <c r="X71" s="256"/>
      <c r="Y71" s="256"/>
      <c r="Z71" s="256"/>
      <c r="AA71" s="25"/>
      <c r="AB71" s="32"/>
      <c r="AC71" s="32"/>
      <c r="AD71" s="32"/>
      <c r="AE71" s="32"/>
      <c r="AF71" s="32"/>
      <c r="AG71" s="32"/>
      <c r="AH71" s="27"/>
    </row>
    <row r="72" spans="2:34" s="20" customFormat="1" ht="15" customHeight="1" thickBot="1" x14ac:dyDescent="0.25">
      <c r="B72" s="21"/>
      <c r="C72" s="33"/>
      <c r="D72" s="355"/>
      <c r="E72" s="356"/>
      <c r="F72" s="356"/>
      <c r="G72" s="356"/>
      <c r="H72" s="356"/>
      <c r="I72" s="356"/>
      <c r="J72" s="356"/>
      <c r="K72" s="356"/>
      <c r="L72" s="356"/>
      <c r="M72" s="356"/>
      <c r="N72" s="356"/>
      <c r="O72" s="356"/>
      <c r="P72" s="356"/>
      <c r="Q72" s="356"/>
      <c r="R72" s="356"/>
      <c r="S72" s="356"/>
      <c r="T72" s="357"/>
      <c r="U72" s="24"/>
      <c r="V72" s="256"/>
      <c r="W72" s="256"/>
      <c r="X72" s="256"/>
      <c r="Y72" s="256"/>
      <c r="Z72" s="256"/>
      <c r="AA72" s="25"/>
      <c r="AB72" s="32"/>
      <c r="AC72" s="32"/>
      <c r="AD72" s="32"/>
      <c r="AE72" s="32"/>
      <c r="AF72" s="32"/>
      <c r="AG72" s="32"/>
      <c r="AH72" s="27"/>
    </row>
    <row r="73" spans="2:34" s="20" customFormat="1" ht="15" customHeight="1" thickTop="1" x14ac:dyDescent="0.2">
      <c r="B73" s="21"/>
      <c r="C73" s="33"/>
      <c r="D73" s="223"/>
      <c r="F73" s="77"/>
      <c r="G73" s="76"/>
      <c r="H73" s="77"/>
      <c r="I73" s="76"/>
      <c r="J73" s="77"/>
      <c r="K73" s="76"/>
      <c r="L73" s="77"/>
      <c r="M73" s="55"/>
      <c r="N73" s="77"/>
      <c r="O73" s="223"/>
      <c r="P73" s="77"/>
      <c r="Q73" s="76"/>
      <c r="R73" s="77"/>
      <c r="S73" s="106"/>
      <c r="T73" s="21"/>
      <c r="U73" s="24"/>
      <c r="V73" s="256"/>
      <c r="W73" s="256"/>
      <c r="X73" s="256"/>
      <c r="Y73" s="256"/>
      <c r="Z73" s="256"/>
      <c r="AA73" s="25"/>
      <c r="AB73" s="32"/>
      <c r="AC73" s="32"/>
      <c r="AD73" s="32"/>
      <c r="AE73" s="32"/>
      <c r="AF73" s="32"/>
      <c r="AG73" s="32"/>
      <c r="AH73" s="27"/>
    </row>
    <row r="74" spans="2:34" s="20" customFormat="1" ht="15" customHeight="1" x14ac:dyDescent="0.2">
      <c r="B74" s="21"/>
      <c r="C74" s="33">
        <v>3.9</v>
      </c>
      <c r="D74" s="40" t="s">
        <v>908</v>
      </c>
      <c r="E74" s="223"/>
      <c r="F74" s="77"/>
      <c r="G74" s="76"/>
      <c r="H74" s="77"/>
      <c r="I74" s="76"/>
      <c r="J74" s="77"/>
      <c r="K74" s="76"/>
      <c r="L74" s="77"/>
      <c r="M74" s="55"/>
      <c r="N74" s="77"/>
      <c r="O74" s="223"/>
      <c r="P74" s="77"/>
      <c r="Q74" s="76"/>
      <c r="R74" s="77"/>
      <c r="S74" s="106"/>
      <c r="T74" s="21"/>
      <c r="U74" s="24"/>
      <c r="V74" s="256"/>
      <c r="W74" s="256"/>
      <c r="X74" s="256"/>
      <c r="Y74" s="256"/>
      <c r="Z74" s="256"/>
      <c r="AA74" s="25"/>
      <c r="AB74" s="32"/>
      <c r="AC74" s="32"/>
      <c r="AD74" s="32"/>
      <c r="AE74" s="32"/>
      <c r="AF74" s="32"/>
      <c r="AG74" s="32"/>
      <c r="AH74" s="27"/>
    </row>
    <row r="75" spans="2:34" s="20" customFormat="1" ht="63" customHeight="1" thickBot="1" x14ac:dyDescent="0.3">
      <c r="B75" s="21"/>
      <c r="C75" s="33"/>
      <c r="D75" s="223"/>
      <c r="E75" s="223"/>
      <c r="F75" s="93" t="s">
        <v>909</v>
      </c>
      <c r="G75" s="59"/>
      <c r="H75" s="93" t="s">
        <v>910</v>
      </c>
      <c r="I75" s="59"/>
      <c r="J75" s="93" t="s">
        <v>911</v>
      </c>
      <c r="K75" s="59"/>
      <c r="L75" s="170"/>
      <c r="M75" s="59"/>
      <c r="N75" s="170"/>
      <c r="O75" s="223"/>
      <c r="P75" s="170"/>
      <c r="Q75" s="59"/>
      <c r="R75" s="170"/>
      <c r="S75" s="106"/>
      <c r="T75" s="21"/>
      <c r="U75" s="24"/>
      <c r="V75" s="256"/>
      <c r="W75" s="256"/>
      <c r="X75" s="256"/>
      <c r="Y75" s="256"/>
      <c r="Z75" s="256"/>
      <c r="AA75" s="25"/>
      <c r="AB75" s="32"/>
      <c r="AC75" s="32"/>
      <c r="AD75" s="32"/>
      <c r="AE75" s="32"/>
      <c r="AF75" s="32"/>
      <c r="AG75" s="32"/>
      <c r="AH75" s="27"/>
    </row>
    <row r="76" spans="2:34" s="20" customFormat="1" ht="19.899999999999999" customHeight="1" thickTop="1" thickBot="1" x14ac:dyDescent="0.25">
      <c r="B76" s="21"/>
      <c r="C76" s="33"/>
      <c r="D76" s="223"/>
      <c r="E76" s="223"/>
      <c r="F76" s="193">
        <v>198</v>
      </c>
      <c r="G76" s="76"/>
      <c r="H76" s="193">
        <v>226</v>
      </c>
      <c r="I76" s="76"/>
      <c r="J76" s="193">
        <v>153</v>
      </c>
      <c r="K76" s="76"/>
      <c r="L76" s="257"/>
      <c r="M76" s="171"/>
      <c r="N76" s="257"/>
      <c r="O76" s="234"/>
      <c r="P76" s="257"/>
      <c r="Q76" s="76"/>
      <c r="R76" s="257"/>
      <c r="S76" s="106"/>
      <c r="T76" s="21"/>
      <c r="U76" s="24"/>
      <c r="V76" s="335"/>
      <c r="W76" s="336"/>
      <c r="X76" s="336"/>
      <c r="Y76" s="336"/>
      <c r="Z76" s="337"/>
      <c r="AA76" s="25"/>
      <c r="AB76" s="32"/>
      <c r="AC76" s="32"/>
      <c r="AD76" s="32"/>
      <c r="AE76" s="32"/>
      <c r="AF76" s="32"/>
      <c r="AG76" s="32"/>
      <c r="AH76" s="27"/>
    </row>
    <row r="77" spans="2:34" s="20" customFormat="1" ht="15" customHeight="1" thickTop="1" thickBot="1" x14ac:dyDescent="0.25">
      <c r="B77" s="21"/>
      <c r="C77" s="33"/>
      <c r="D77" s="223"/>
      <c r="E77" s="223"/>
      <c r="F77" s="77"/>
      <c r="G77" s="76"/>
      <c r="H77" s="77"/>
      <c r="I77" s="76"/>
      <c r="J77" s="77"/>
      <c r="K77" s="76"/>
      <c r="L77" s="77"/>
      <c r="M77" s="55"/>
      <c r="N77" s="77"/>
      <c r="O77" s="223"/>
      <c r="P77" s="77"/>
      <c r="Q77" s="76"/>
      <c r="R77" s="77"/>
      <c r="S77" s="106"/>
      <c r="T77" s="21"/>
      <c r="U77" s="24"/>
      <c r="V77" s="256"/>
      <c r="W77" s="256"/>
      <c r="X77" s="256"/>
      <c r="Y77" s="256"/>
      <c r="Z77" s="256"/>
      <c r="AA77" s="25"/>
      <c r="AB77" s="32"/>
      <c r="AC77" s="32"/>
      <c r="AD77" s="32"/>
      <c r="AE77" s="32"/>
      <c r="AF77" s="32"/>
      <c r="AG77" s="32"/>
      <c r="AH77" s="27"/>
    </row>
    <row r="78" spans="2:34" s="20" customFormat="1" ht="21.6" customHeight="1" thickTop="1" thickBot="1" x14ac:dyDescent="0.25">
      <c r="B78" s="21"/>
      <c r="C78" s="33">
        <v>4</v>
      </c>
      <c r="D78" s="40" t="s">
        <v>913</v>
      </c>
      <c r="E78" s="223"/>
      <c r="F78" s="77"/>
      <c r="G78" s="76"/>
      <c r="H78" s="77"/>
      <c r="I78" s="76"/>
      <c r="J78" s="193">
        <v>425</v>
      </c>
      <c r="K78" s="76"/>
      <c r="L78" s="77"/>
      <c r="M78" s="55"/>
      <c r="N78" s="77"/>
      <c r="O78" s="223"/>
      <c r="P78" s="77"/>
      <c r="Q78" s="76"/>
      <c r="R78" s="257"/>
      <c r="S78" s="106"/>
      <c r="T78" s="21"/>
      <c r="U78" s="24"/>
      <c r="V78" s="335"/>
      <c r="W78" s="336"/>
      <c r="X78" s="336"/>
      <c r="Y78" s="336"/>
      <c r="Z78" s="337"/>
      <c r="AA78" s="25"/>
      <c r="AB78" s="32"/>
      <c r="AC78" s="32"/>
      <c r="AD78" s="32"/>
      <c r="AE78" s="32"/>
      <c r="AF78" s="32"/>
      <c r="AG78" s="32"/>
      <c r="AH78" s="27"/>
    </row>
    <row r="79" spans="2:34" s="20" customFormat="1" ht="12" hidden="1" customHeight="1" thickTop="1" x14ac:dyDescent="0.2">
      <c r="B79" s="21"/>
      <c r="C79" s="21"/>
      <c r="D79" s="21"/>
      <c r="E79" s="21"/>
      <c r="F79" s="21"/>
      <c r="G79" s="21"/>
      <c r="H79" s="21"/>
      <c r="I79" s="21"/>
      <c r="J79" s="21"/>
      <c r="K79" s="21"/>
      <c r="L79" s="21"/>
      <c r="M79" s="21"/>
      <c r="N79" s="21"/>
      <c r="O79" s="21"/>
      <c r="P79" s="21"/>
      <c r="Q79" s="21"/>
      <c r="R79" s="21"/>
      <c r="S79" s="21"/>
      <c r="T79" s="21"/>
      <c r="U79" s="24"/>
      <c r="V79" s="32"/>
      <c r="W79" s="32"/>
      <c r="X79" s="32"/>
      <c r="Y79" s="32"/>
      <c r="Z79" s="32"/>
      <c r="AA79" s="25"/>
      <c r="AB79" s="32"/>
      <c r="AC79" s="32"/>
      <c r="AD79" s="32"/>
      <c r="AE79" s="32"/>
      <c r="AF79" s="32"/>
      <c r="AG79" s="32"/>
      <c r="AH79" s="27"/>
    </row>
    <row r="80" spans="2:34" s="174" customFormat="1" ht="15" hidden="1" x14ac:dyDescent="0.2">
      <c r="B80" s="23"/>
      <c r="C80" s="173"/>
      <c r="D80" s="234"/>
      <c r="E80" s="234"/>
      <c r="F80" s="234"/>
      <c r="G80" s="234"/>
      <c r="H80" s="234"/>
      <c r="I80" s="41"/>
      <c r="J80" s="31"/>
      <c r="K80" s="31"/>
      <c r="L80" s="31"/>
      <c r="M80" s="31"/>
      <c r="N80" s="31"/>
      <c r="O80" s="31"/>
      <c r="P80" s="31"/>
      <c r="Q80" s="31"/>
      <c r="R80" s="31"/>
      <c r="S80" s="31"/>
      <c r="T80" s="50"/>
      <c r="U80" s="172"/>
      <c r="V80" s="50"/>
      <c r="W80" s="50"/>
      <c r="X80" s="50"/>
      <c r="Y80" s="50"/>
      <c r="Z80" s="50"/>
      <c r="AA80" s="31"/>
    </row>
    <row r="81" spans="2:33" s="174" customFormat="1" ht="15" hidden="1" customHeight="1" x14ac:dyDescent="0.2">
      <c r="B81" s="23"/>
      <c r="C81" s="173"/>
      <c r="D81" s="234"/>
      <c r="E81" s="234"/>
      <c r="F81" s="234"/>
      <c r="G81" s="234"/>
      <c r="H81" s="234"/>
      <c r="I81" s="41"/>
      <c r="J81" s="31"/>
      <c r="K81" s="31"/>
      <c r="L81" s="31"/>
      <c r="M81" s="31"/>
      <c r="N81" s="31"/>
      <c r="O81" s="31"/>
      <c r="P81" s="31"/>
      <c r="Q81" s="31"/>
      <c r="R81" s="31"/>
      <c r="S81" s="31"/>
      <c r="T81" s="50"/>
      <c r="U81" s="172"/>
      <c r="V81" s="50"/>
      <c r="W81" s="50"/>
      <c r="X81" s="50"/>
      <c r="Y81" s="50"/>
      <c r="Z81" s="50"/>
      <c r="AA81" s="31"/>
      <c r="AB81" s="340"/>
      <c r="AC81" s="340"/>
      <c r="AD81" s="340"/>
      <c r="AE81" s="340"/>
      <c r="AF81" s="340"/>
      <c r="AG81" s="340"/>
    </row>
    <row r="82" spans="2:33" s="174" customFormat="1" ht="13.9" hidden="1" customHeight="1" x14ac:dyDescent="0.2">
      <c r="B82" s="23"/>
      <c r="C82" s="175"/>
      <c r="D82" s="176"/>
      <c r="E82" s="234"/>
      <c r="F82" s="234"/>
      <c r="G82" s="234"/>
      <c r="H82" s="234"/>
      <c r="I82" s="41"/>
      <c r="J82" s="31"/>
      <c r="K82" s="31"/>
      <c r="L82" s="31"/>
      <c r="M82" s="31"/>
      <c r="N82" s="31"/>
      <c r="O82" s="31"/>
      <c r="P82" s="31"/>
      <c r="Q82" s="31"/>
      <c r="R82" s="31"/>
      <c r="S82" s="31"/>
      <c r="T82" s="50"/>
      <c r="U82" s="172"/>
      <c r="V82" s="50"/>
      <c r="W82" s="50"/>
      <c r="X82" s="50"/>
      <c r="Y82" s="50"/>
      <c r="Z82" s="50"/>
      <c r="AA82" s="31"/>
      <c r="AB82" s="340"/>
      <c r="AC82" s="340"/>
      <c r="AD82" s="340"/>
      <c r="AE82" s="340"/>
      <c r="AF82" s="340"/>
      <c r="AG82" s="340"/>
    </row>
    <row r="83" spans="2:33" s="174" customFormat="1" ht="14.65" hidden="1" customHeight="1" x14ac:dyDescent="0.2">
      <c r="B83" s="23"/>
      <c r="C83" s="173"/>
      <c r="D83" s="234"/>
      <c r="E83" s="234"/>
      <c r="F83" s="234"/>
      <c r="G83" s="234"/>
      <c r="H83" s="234"/>
      <c r="I83" s="41"/>
      <c r="J83" s="31"/>
      <c r="K83" s="31"/>
      <c r="L83" s="31"/>
      <c r="M83" s="31"/>
      <c r="N83" s="31"/>
      <c r="O83" s="31"/>
      <c r="P83" s="31"/>
      <c r="Q83" s="31"/>
      <c r="R83" s="31"/>
      <c r="S83" s="31"/>
      <c r="T83" s="50"/>
      <c r="U83" s="172"/>
      <c r="V83" s="50"/>
      <c r="W83" s="50"/>
      <c r="X83" s="50"/>
      <c r="Y83" s="50"/>
      <c r="Z83" s="50"/>
      <c r="AA83" s="31"/>
      <c r="AB83" s="340"/>
      <c r="AC83" s="340"/>
      <c r="AD83" s="340"/>
      <c r="AE83" s="340"/>
      <c r="AF83" s="340"/>
      <c r="AG83" s="340"/>
    </row>
    <row r="84" spans="2:33" s="174" customFormat="1" ht="16.149999999999999" hidden="1" customHeight="1" x14ac:dyDescent="0.2">
      <c r="B84" s="23"/>
      <c r="C84" s="173"/>
      <c r="D84" s="359"/>
      <c r="E84" s="359"/>
      <c r="F84" s="359"/>
      <c r="G84" s="359"/>
      <c r="H84" s="359"/>
      <c r="I84" s="359"/>
      <c r="J84" s="359"/>
      <c r="K84" s="359"/>
      <c r="L84" s="359"/>
      <c r="M84" s="359"/>
      <c r="N84" s="359"/>
      <c r="O84" s="359"/>
      <c r="P84" s="359"/>
      <c r="Q84" s="359"/>
      <c r="R84" s="359"/>
      <c r="S84" s="359"/>
      <c r="T84" s="359"/>
      <c r="U84" s="172"/>
      <c r="V84" s="50"/>
      <c r="W84" s="50"/>
      <c r="X84" s="50"/>
      <c r="Y84" s="50"/>
      <c r="Z84" s="50"/>
      <c r="AA84" s="31"/>
      <c r="AB84" s="340"/>
      <c r="AC84" s="340"/>
      <c r="AD84" s="340"/>
      <c r="AE84" s="340"/>
      <c r="AF84" s="340"/>
      <c r="AG84" s="340"/>
    </row>
    <row r="85" spans="2:33" s="174" customFormat="1" ht="16.149999999999999" hidden="1" customHeight="1" x14ac:dyDescent="0.2">
      <c r="B85" s="23"/>
      <c r="C85" s="173"/>
      <c r="D85" s="359"/>
      <c r="E85" s="359"/>
      <c r="F85" s="359"/>
      <c r="G85" s="359"/>
      <c r="H85" s="359"/>
      <c r="I85" s="359"/>
      <c r="J85" s="359"/>
      <c r="K85" s="359"/>
      <c r="L85" s="359"/>
      <c r="M85" s="359"/>
      <c r="N85" s="359"/>
      <c r="O85" s="359"/>
      <c r="P85" s="359"/>
      <c r="Q85" s="359"/>
      <c r="R85" s="359"/>
      <c r="S85" s="359"/>
      <c r="T85" s="359"/>
      <c r="U85" s="172"/>
      <c r="V85" s="50"/>
      <c r="W85" s="50"/>
      <c r="X85" s="50"/>
      <c r="Y85" s="50"/>
      <c r="Z85" s="50"/>
      <c r="AA85" s="31"/>
      <c r="AB85" s="340"/>
      <c r="AC85" s="340"/>
      <c r="AD85" s="340"/>
      <c r="AE85" s="340"/>
      <c r="AF85" s="340"/>
      <c r="AG85" s="340"/>
    </row>
    <row r="86" spans="2:33" s="174" customFormat="1" ht="16.149999999999999" hidden="1" customHeight="1" x14ac:dyDescent="0.2">
      <c r="B86" s="23"/>
      <c r="C86" s="173"/>
      <c r="D86" s="359"/>
      <c r="E86" s="359"/>
      <c r="F86" s="359"/>
      <c r="G86" s="359"/>
      <c r="H86" s="359"/>
      <c r="I86" s="359"/>
      <c r="J86" s="359"/>
      <c r="K86" s="359"/>
      <c r="L86" s="359"/>
      <c r="M86" s="359"/>
      <c r="N86" s="359"/>
      <c r="O86" s="359"/>
      <c r="P86" s="359"/>
      <c r="Q86" s="359"/>
      <c r="R86" s="359"/>
      <c r="S86" s="359"/>
      <c r="T86" s="359"/>
      <c r="U86" s="172"/>
      <c r="V86" s="50"/>
      <c r="W86" s="50"/>
      <c r="X86" s="50"/>
      <c r="Y86" s="50"/>
      <c r="Z86" s="50"/>
      <c r="AA86" s="31"/>
      <c r="AB86" s="340"/>
      <c r="AC86" s="340"/>
      <c r="AD86" s="340"/>
      <c r="AE86" s="340"/>
      <c r="AF86" s="340"/>
      <c r="AG86" s="340"/>
    </row>
    <row r="87" spans="2:33" s="174" customFormat="1" ht="15" hidden="1" customHeight="1" x14ac:dyDescent="0.2">
      <c r="B87" s="23"/>
      <c r="C87" s="173"/>
      <c r="D87" s="359"/>
      <c r="E87" s="359"/>
      <c r="F87" s="359"/>
      <c r="G87" s="359"/>
      <c r="H87" s="359"/>
      <c r="I87" s="359"/>
      <c r="J87" s="359"/>
      <c r="K87" s="359"/>
      <c r="L87" s="359"/>
      <c r="M87" s="359"/>
      <c r="N87" s="359"/>
      <c r="O87" s="359"/>
      <c r="P87" s="359"/>
      <c r="Q87" s="359"/>
      <c r="R87" s="359"/>
      <c r="S87" s="359"/>
      <c r="T87" s="359"/>
      <c r="U87" s="172"/>
      <c r="V87" s="50"/>
      <c r="W87" s="50"/>
      <c r="X87" s="50"/>
      <c r="Y87" s="50"/>
      <c r="Z87" s="50"/>
      <c r="AA87" s="31"/>
      <c r="AB87" s="340"/>
      <c r="AC87" s="340"/>
      <c r="AD87" s="340"/>
      <c r="AE87" s="340"/>
      <c r="AF87" s="340"/>
      <c r="AG87" s="340"/>
    </row>
    <row r="88" spans="2:33" s="171" customFormat="1" ht="15" hidden="1" customHeight="1" x14ac:dyDescent="0.2">
      <c r="B88" s="74"/>
      <c r="C88" s="177"/>
      <c r="D88" s="242"/>
      <c r="E88" s="242"/>
      <c r="F88" s="242"/>
      <c r="G88" s="242"/>
      <c r="H88" s="242"/>
      <c r="I88" s="242"/>
      <c r="J88" s="242"/>
      <c r="K88" s="242"/>
      <c r="L88" s="242"/>
      <c r="M88" s="242"/>
      <c r="N88" s="242"/>
      <c r="O88" s="242"/>
      <c r="P88" s="242"/>
      <c r="Q88" s="242"/>
      <c r="R88" s="242"/>
      <c r="S88" s="112"/>
      <c r="T88" s="113"/>
      <c r="U88" s="113"/>
      <c r="V88" s="113"/>
      <c r="W88" s="113"/>
      <c r="X88" s="113"/>
      <c r="Y88" s="113"/>
      <c r="Z88" s="113"/>
      <c r="AA88" s="112"/>
      <c r="AB88" s="340"/>
      <c r="AC88" s="340"/>
      <c r="AD88" s="340"/>
      <c r="AE88" s="340"/>
      <c r="AF88" s="340"/>
      <c r="AG88" s="340"/>
    </row>
    <row r="89" spans="2:33" s="171" customFormat="1" ht="15" hidden="1" customHeight="1" x14ac:dyDescent="0.2">
      <c r="B89" s="74"/>
      <c r="C89" s="178"/>
      <c r="D89" s="95"/>
      <c r="E89" s="95"/>
      <c r="F89" s="95"/>
      <c r="G89" s="95"/>
      <c r="H89" s="95"/>
      <c r="I89" s="95"/>
      <c r="J89" s="95"/>
      <c r="K89" s="95"/>
      <c r="L89" s="95"/>
      <c r="M89" s="95"/>
      <c r="N89" s="259"/>
      <c r="O89" s="242"/>
      <c r="P89" s="242"/>
      <c r="Q89" s="242"/>
      <c r="R89" s="242"/>
      <c r="S89" s="112"/>
      <c r="T89" s="113"/>
      <c r="U89" s="113"/>
      <c r="V89" s="113"/>
      <c r="W89" s="113"/>
      <c r="X89" s="113"/>
      <c r="Y89" s="113"/>
      <c r="Z89" s="113"/>
      <c r="AA89" s="112"/>
      <c r="AB89" s="340"/>
      <c r="AC89" s="340"/>
      <c r="AD89" s="340"/>
      <c r="AE89" s="340"/>
      <c r="AF89" s="340"/>
      <c r="AG89" s="340"/>
    </row>
    <row r="90" spans="2:33" s="171" customFormat="1" ht="15" hidden="1" customHeight="1" x14ac:dyDescent="0.2">
      <c r="B90" s="74"/>
      <c r="C90" s="177"/>
      <c r="D90" s="242"/>
      <c r="E90" s="242"/>
      <c r="F90" s="242"/>
      <c r="G90" s="242"/>
      <c r="H90" s="242"/>
      <c r="I90" s="242"/>
      <c r="J90" s="242"/>
      <c r="K90" s="242"/>
      <c r="L90" s="242"/>
      <c r="M90" s="242"/>
      <c r="N90" s="242"/>
      <c r="O90" s="242"/>
      <c r="P90" s="242"/>
      <c r="Q90" s="242"/>
      <c r="R90" s="242"/>
      <c r="S90" s="112"/>
      <c r="T90" s="113"/>
      <c r="U90" s="113"/>
      <c r="V90" s="113"/>
      <c r="W90" s="113"/>
      <c r="X90" s="113"/>
      <c r="Y90" s="113"/>
      <c r="Z90" s="113"/>
      <c r="AA90" s="112"/>
      <c r="AB90" s="340"/>
      <c r="AC90" s="340"/>
      <c r="AD90" s="340"/>
      <c r="AE90" s="340"/>
      <c r="AF90" s="340"/>
      <c r="AG90" s="340"/>
    </row>
    <row r="91" spans="2:33" s="171" customFormat="1" ht="15" hidden="1" customHeight="1" x14ac:dyDescent="0.2">
      <c r="B91" s="74"/>
      <c r="C91" s="179"/>
      <c r="D91" s="237"/>
      <c r="E91" s="242"/>
      <c r="F91" s="242"/>
      <c r="G91" s="242"/>
      <c r="H91" s="242"/>
      <c r="I91" s="242"/>
      <c r="J91" s="242"/>
      <c r="K91" s="242"/>
      <c r="L91" s="242"/>
      <c r="M91" s="242"/>
      <c r="N91" s="242"/>
      <c r="O91" s="242"/>
      <c r="P91" s="242"/>
      <c r="Q91" s="242"/>
      <c r="R91" s="242"/>
      <c r="S91" s="112"/>
      <c r="T91" s="113"/>
      <c r="U91" s="113"/>
      <c r="V91" s="113"/>
      <c r="W91" s="113"/>
      <c r="X91" s="113"/>
      <c r="Y91" s="113"/>
      <c r="Z91" s="113"/>
      <c r="AA91" s="112"/>
      <c r="AB91" s="340"/>
      <c r="AC91" s="340"/>
      <c r="AD91" s="340"/>
      <c r="AE91" s="340"/>
      <c r="AF91" s="340"/>
      <c r="AG91" s="340"/>
    </row>
    <row r="92" spans="2:33" s="171" customFormat="1" ht="15" hidden="1" customHeight="1" x14ac:dyDescent="0.2">
      <c r="B92" s="74"/>
      <c r="C92" s="177"/>
      <c r="D92" s="242"/>
      <c r="E92" s="242"/>
      <c r="F92" s="242"/>
      <c r="G92" s="242"/>
      <c r="H92" s="242"/>
      <c r="I92" s="242"/>
      <c r="J92" s="242"/>
      <c r="K92" s="242"/>
      <c r="L92" s="242"/>
      <c r="M92" s="242"/>
      <c r="N92" s="242"/>
      <c r="O92" s="242"/>
      <c r="P92" s="242"/>
      <c r="Q92" s="242"/>
      <c r="R92" s="242"/>
      <c r="S92" s="112"/>
      <c r="T92" s="113"/>
      <c r="U92" s="113"/>
      <c r="V92" s="113"/>
      <c r="W92" s="113"/>
      <c r="X92" s="113"/>
      <c r="Y92" s="113"/>
      <c r="Z92" s="113"/>
      <c r="AA92" s="112"/>
      <c r="AB92" s="340"/>
      <c r="AC92" s="340"/>
      <c r="AD92" s="340"/>
      <c r="AE92" s="340"/>
      <c r="AF92" s="340"/>
      <c r="AG92" s="340"/>
    </row>
    <row r="93" spans="2:33" s="171" customFormat="1" ht="14.65" hidden="1" customHeight="1" x14ac:dyDescent="0.2">
      <c r="B93" s="74"/>
      <c r="C93" s="177"/>
      <c r="D93" s="359"/>
      <c r="E93" s="359"/>
      <c r="F93" s="359"/>
      <c r="G93" s="359"/>
      <c r="H93" s="359"/>
      <c r="I93" s="359"/>
      <c r="J93" s="359"/>
      <c r="K93" s="359"/>
      <c r="L93" s="359"/>
      <c r="M93" s="359"/>
      <c r="N93" s="359"/>
      <c r="O93" s="359"/>
      <c r="P93" s="359"/>
      <c r="Q93" s="359"/>
      <c r="R93" s="359"/>
      <c r="S93" s="359"/>
      <c r="T93" s="359"/>
      <c r="U93" s="113"/>
      <c r="V93" s="113"/>
      <c r="W93" s="113"/>
      <c r="X93" s="113"/>
      <c r="Y93" s="113"/>
      <c r="Z93" s="113"/>
      <c r="AA93" s="112"/>
      <c r="AB93" s="340"/>
      <c r="AC93" s="340"/>
      <c r="AD93" s="340"/>
      <c r="AE93" s="340"/>
      <c r="AF93" s="340"/>
      <c r="AG93" s="340"/>
    </row>
    <row r="94" spans="2:33" s="171" customFormat="1" ht="15" hidden="1" customHeight="1" x14ac:dyDescent="0.2">
      <c r="B94" s="74"/>
      <c r="C94" s="177"/>
      <c r="D94" s="359"/>
      <c r="E94" s="359"/>
      <c r="F94" s="359"/>
      <c r="G94" s="359"/>
      <c r="H94" s="359"/>
      <c r="I94" s="359"/>
      <c r="J94" s="359"/>
      <c r="K94" s="359"/>
      <c r="L94" s="359"/>
      <c r="M94" s="359"/>
      <c r="N94" s="359"/>
      <c r="O94" s="359"/>
      <c r="P94" s="359"/>
      <c r="Q94" s="359"/>
      <c r="R94" s="359"/>
      <c r="S94" s="359"/>
      <c r="T94" s="359"/>
      <c r="U94" s="113"/>
      <c r="V94" s="113"/>
      <c r="W94" s="113"/>
      <c r="X94" s="113"/>
      <c r="Y94" s="113"/>
      <c r="Z94" s="113"/>
      <c r="AA94" s="112"/>
      <c r="AB94" s="340"/>
      <c r="AC94" s="340"/>
      <c r="AD94" s="340"/>
      <c r="AE94" s="340"/>
      <c r="AF94" s="340"/>
      <c r="AG94" s="340"/>
    </row>
    <row r="95" spans="2:33" s="171" customFormat="1" ht="15" hidden="1" customHeight="1" x14ac:dyDescent="0.2">
      <c r="B95" s="74"/>
      <c r="C95" s="177"/>
      <c r="D95" s="359"/>
      <c r="E95" s="359"/>
      <c r="F95" s="359"/>
      <c r="G95" s="359"/>
      <c r="H95" s="359"/>
      <c r="I95" s="359"/>
      <c r="J95" s="359"/>
      <c r="K95" s="359"/>
      <c r="L95" s="359"/>
      <c r="M95" s="359"/>
      <c r="N95" s="359"/>
      <c r="O95" s="359"/>
      <c r="P95" s="359"/>
      <c r="Q95" s="359"/>
      <c r="R95" s="359"/>
      <c r="S95" s="359"/>
      <c r="T95" s="359"/>
      <c r="U95" s="113"/>
      <c r="V95" s="113"/>
      <c r="W95" s="113"/>
      <c r="X95" s="113"/>
      <c r="Y95" s="113"/>
      <c r="Z95" s="113"/>
      <c r="AA95" s="112"/>
      <c r="AB95" s="340"/>
      <c r="AC95" s="340"/>
      <c r="AD95" s="340"/>
      <c r="AE95" s="340"/>
      <c r="AF95" s="340"/>
      <c r="AG95" s="340"/>
    </row>
    <row r="96" spans="2:33" s="171" customFormat="1" ht="15" hidden="1" customHeight="1" x14ac:dyDescent="0.2">
      <c r="B96" s="74"/>
      <c r="C96" s="177"/>
      <c r="D96" s="359"/>
      <c r="E96" s="359"/>
      <c r="F96" s="359"/>
      <c r="G96" s="359"/>
      <c r="H96" s="359"/>
      <c r="I96" s="359"/>
      <c r="J96" s="359"/>
      <c r="K96" s="359"/>
      <c r="L96" s="359"/>
      <c r="M96" s="359"/>
      <c r="N96" s="359"/>
      <c r="O96" s="359"/>
      <c r="P96" s="359"/>
      <c r="Q96" s="359"/>
      <c r="R96" s="359"/>
      <c r="S96" s="359"/>
      <c r="T96" s="359"/>
      <c r="U96" s="113"/>
      <c r="V96" s="113"/>
      <c r="W96" s="113"/>
      <c r="X96" s="113"/>
      <c r="Y96" s="113"/>
      <c r="Z96" s="113"/>
      <c r="AA96" s="112"/>
      <c r="AB96" s="340"/>
      <c r="AC96" s="340"/>
      <c r="AD96" s="340"/>
      <c r="AE96" s="340"/>
      <c r="AF96" s="340"/>
      <c r="AG96" s="340"/>
    </row>
    <row r="97" spans="2:33" s="174" customFormat="1" ht="14.65" hidden="1" customHeight="1" x14ac:dyDescent="0.2">
      <c r="B97" s="23"/>
      <c r="C97" s="173"/>
      <c r="D97" s="234"/>
      <c r="E97" s="234"/>
      <c r="F97" s="234"/>
      <c r="G97" s="234"/>
      <c r="H97" s="234"/>
      <c r="I97" s="41"/>
      <c r="J97" s="31"/>
      <c r="K97" s="31"/>
      <c r="L97" s="31"/>
      <c r="M97" s="31"/>
      <c r="N97" s="31"/>
      <c r="O97" s="31"/>
      <c r="P97" s="31"/>
      <c r="Q97" s="31"/>
      <c r="R97" s="31"/>
      <c r="S97" s="31"/>
      <c r="T97" s="50"/>
      <c r="U97" s="172"/>
      <c r="V97" s="50"/>
      <c r="W97" s="50"/>
      <c r="X97" s="50"/>
      <c r="Y97" s="50"/>
      <c r="Z97" s="50"/>
      <c r="AA97" s="31"/>
      <c r="AB97" s="340"/>
      <c r="AC97" s="340"/>
      <c r="AD97" s="340"/>
      <c r="AE97" s="340"/>
      <c r="AF97" s="340"/>
      <c r="AG97" s="340"/>
    </row>
    <row r="98" spans="2:33" s="174" customFormat="1" ht="13.9" hidden="1" customHeight="1" thickTop="1" x14ac:dyDescent="0.2">
      <c r="B98" s="23"/>
      <c r="C98" s="179"/>
      <c r="D98" s="176"/>
      <c r="E98" s="234"/>
      <c r="F98" s="234"/>
      <c r="G98" s="234"/>
      <c r="H98" s="234"/>
      <c r="I98" s="41"/>
      <c r="J98" s="31"/>
      <c r="K98" s="31"/>
      <c r="L98" s="31"/>
      <c r="M98" s="31"/>
      <c r="N98" s="31"/>
      <c r="O98" s="31"/>
      <c r="P98" s="31"/>
      <c r="Q98" s="31"/>
      <c r="R98" s="31"/>
      <c r="S98" s="31"/>
      <c r="T98" s="50"/>
      <c r="U98" s="172"/>
      <c r="V98" s="50"/>
      <c r="W98" s="50"/>
      <c r="X98" s="50"/>
      <c r="Y98" s="50"/>
      <c r="Z98" s="50"/>
      <c r="AA98" s="31"/>
      <c r="AB98" s="340"/>
      <c r="AC98" s="340"/>
      <c r="AD98" s="340"/>
      <c r="AE98" s="340"/>
      <c r="AF98" s="340"/>
      <c r="AG98" s="340"/>
    </row>
    <row r="99" spans="2:33" s="174" customFormat="1" ht="14.65" hidden="1" customHeight="1" x14ac:dyDescent="0.2">
      <c r="B99" s="23"/>
      <c r="C99" s="173"/>
      <c r="D99" s="234"/>
      <c r="E99" s="234"/>
      <c r="F99" s="234"/>
      <c r="G99" s="234"/>
      <c r="H99" s="234"/>
      <c r="I99" s="41"/>
      <c r="J99" s="31"/>
      <c r="K99" s="31"/>
      <c r="L99" s="31"/>
      <c r="M99" s="31"/>
      <c r="N99" s="31"/>
      <c r="O99" s="31"/>
      <c r="P99" s="31"/>
      <c r="Q99" s="31"/>
      <c r="R99" s="31"/>
      <c r="S99" s="31"/>
      <c r="T99" s="50"/>
      <c r="U99" s="172"/>
      <c r="V99" s="50"/>
      <c r="W99" s="50"/>
      <c r="X99" s="50"/>
      <c r="Y99" s="50"/>
      <c r="Z99" s="50"/>
      <c r="AA99" s="31"/>
      <c r="AB99" s="340"/>
      <c r="AC99" s="340"/>
      <c r="AD99" s="340"/>
      <c r="AE99" s="340"/>
      <c r="AF99" s="340"/>
      <c r="AG99" s="340"/>
    </row>
    <row r="100" spans="2:33" s="174" customFormat="1" ht="15.4" hidden="1" customHeight="1" x14ac:dyDescent="0.2">
      <c r="B100" s="23"/>
      <c r="C100" s="173"/>
      <c r="D100" s="359"/>
      <c r="E100" s="359"/>
      <c r="F100" s="359"/>
      <c r="G100" s="359"/>
      <c r="H100" s="359"/>
      <c r="I100" s="359"/>
      <c r="J100" s="359"/>
      <c r="K100" s="359"/>
      <c r="L100" s="359"/>
      <c r="M100" s="359"/>
      <c r="N100" s="359"/>
      <c r="O100" s="359"/>
      <c r="P100" s="359"/>
      <c r="Q100" s="359"/>
      <c r="R100" s="359"/>
      <c r="S100" s="359"/>
      <c r="T100" s="359"/>
      <c r="U100" s="172"/>
      <c r="V100" s="50"/>
      <c r="W100" s="50"/>
      <c r="X100" s="50"/>
      <c r="Y100" s="50"/>
      <c r="Z100" s="50"/>
      <c r="AA100" s="31"/>
      <c r="AB100" s="340"/>
      <c r="AC100" s="340"/>
      <c r="AD100" s="340"/>
      <c r="AE100" s="340"/>
      <c r="AF100" s="340"/>
      <c r="AG100" s="340"/>
    </row>
    <row r="101" spans="2:33" s="174" customFormat="1" ht="15.4" hidden="1" customHeight="1" x14ac:dyDescent="0.2">
      <c r="B101" s="23"/>
      <c r="C101" s="173"/>
      <c r="D101" s="359"/>
      <c r="E101" s="359"/>
      <c r="F101" s="359"/>
      <c r="G101" s="359"/>
      <c r="H101" s="359"/>
      <c r="I101" s="359"/>
      <c r="J101" s="359"/>
      <c r="K101" s="359"/>
      <c r="L101" s="359"/>
      <c r="M101" s="359"/>
      <c r="N101" s="359"/>
      <c r="O101" s="359"/>
      <c r="P101" s="359"/>
      <c r="Q101" s="359"/>
      <c r="R101" s="359"/>
      <c r="S101" s="359"/>
      <c r="T101" s="359"/>
      <c r="U101" s="172"/>
      <c r="V101" s="50"/>
      <c r="W101" s="50"/>
      <c r="X101" s="50"/>
      <c r="Y101" s="50"/>
      <c r="Z101" s="50"/>
      <c r="AA101" s="31"/>
      <c r="AB101" s="340"/>
      <c r="AC101" s="340"/>
      <c r="AD101" s="340"/>
      <c r="AE101" s="340"/>
      <c r="AF101" s="340"/>
      <c r="AG101" s="340"/>
    </row>
    <row r="102" spans="2:33" s="174" customFormat="1" ht="15.4" hidden="1" customHeight="1" x14ac:dyDescent="0.2">
      <c r="B102" s="23"/>
      <c r="C102" s="173"/>
      <c r="D102" s="359"/>
      <c r="E102" s="359"/>
      <c r="F102" s="359"/>
      <c r="G102" s="359"/>
      <c r="H102" s="359"/>
      <c r="I102" s="359"/>
      <c r="J102" s="359"/>
      <c r="K102" s="359"/>
      <c r="L102" s="359"/>
      <c r="M102" s="359"/>
      <c r="N102" s="359"/>
      <c r="O102" s="359"/>
      <c r="P102" s="359"/>
      <c r="Q102" s="359"/>
      <c r="R102" s="359"/>
      <c r="S102" s="359"/>
      <c r="T102" s="359"/>
      <c r="U102" s="172"/>
      <c r="V102" s="50"/>
      <c r="W102" s="50"/>
      <c r="X102" s="50"/>
      <c r="Y102" s="50"/>
      <c r="Z102" s="50"/>
      <c r="AA102" s="31"/>
      <c r="AB102" s="340"/>
      <c r="AC102" s="340"/>
      <c r="AD102" s="340"/>
      <c r="AE102" s="340"/>
      <c r="AF102" s="340"/>
      <c r="AG102" s="340"/>
    </row>
    <row r="103" spans="2:33" s="174" customFormat="1" ht="15.4" hidden="1" customHeight="1" x14ac:dyDescent="0.2">
      <c r="B103" s="23"/>
      <c r="C103" s="173"/>
      <c r="D103" s="359"/>
      <c r="E103" s="359"/>
      <c r="F103" s="359"/>
      <c r="G103" s="359"/>
      <c r="H103" s="359"/>
      <c r="I103" s="359"/>
      <c r="J103" s="359"/>
      <c r="K103" s="359"/>
      <c r="L103" s="359"/>
      <c r="M103" s="359"/>
      <c r="N103" s="359"/>
      <c r="O103" s="359"/>
      <c r="P103" s="359"/>
      <c r="Q103" s="359"/>
      <c r="R103" s="359"/>
      <c r="S103" s="359"/>
      <c r="T103" s="359"/>
      <c r="U103" s="172"/>
      <c r="V103" s="50"/>
      <c r="W103" s="50"/>
      <c r="X103" s="50"/>
      <c r="Y103" s="50"/>
      <c r="Z103" s="50"/>
      <c r="AA103" s="31"/>
      <c r="AB103" s="340"/>
      <c r="AC103" s="340"/>
      <c r="AD103" s="340"/>
      <c r="AE103" s="340"/>
      <c r="AF103" s="340"/>
      <c r="AG103" s="340"/>
    </row>
    <row r="104" spans="2:33" s="174" customFormat="1" ht="15.4" hidden="1" customHeight="1" x14ac:dyDescent="0.2">
      <c r="B104" s="23"/>
      <c r="C104" s="173"/>
      <c r="D104" s="112"/>
      <c r="E104" s="112"/>
      <c r="F104" s="112"/>
      <c r="G104" s="112"/>
      <c r="H104" s="112"/>
      <c r="I104" s="112"/>
      <c r="J104" s="112"/>
      <c r="K104" s="112"/>
      <c r="L104" s="112"/>
      <c r="M104" s="112"/>
      <c r="N104" s="112"/>
      <c r="O104" s="112"/>
      <c r="P104" s="112"/>
      <c r="Q104" s="112"/>
      <c r="R104" s="112"/>
      <c r="S104" s="112"/>
      <c r="T104" s="112"/>
      <c r="U104" s="172"/>
      <c r="V104" s="50"/>
      <c r="W104" s="50"/>
      <c r="X104" s="50"/>
      <c r="Y104" s="50"/>
      <c r="Z104" s="50"/>
      <c r="AA104" s="31"/>
      <c r="AB104" s="340"/>
      <c r="AC104" s="340"/>
      <c r="AD104" s="340"/>
      <c r="AE104" s="340"/>
      <c r="AF104" s="340"/>
      <c r="AG104" s="340"/>
    </row>
    <row r="105" spans="2:33" s="174" customFormat="1" ht="15.4" hidden="1" customHeight="1" x14ac:dyDescent="0.2">
      <c r="B105" s="23"/>
      <c r="C105" s="179"/>
      <c r="D105" s="95"/>
      <c r="E105" s="95"/>
      <c r="F105" s="95"/>
      <c r="G105" s="95"/>
      <c r="H105" s="95"/>
      <c r="I105" s="95"/>
      <c r="J105" s="95"/>
      <c r="K105" s="95"/>
      <c r="L105" s="95"/>
      <c r="M105" s="95"/>
      <c r="N105" s="259"/>
      <c r="O105" s="112"/>
      <c r="P105" s="112"/>
      <c r="Q105" s="112"/>
      <c r="R105" s="112"/>
      <c r="S105" s="112"/>
      <c r="T105" s="112"/>
      <c r="U105" s="172"/>
      <c r="V105" s="50"/>
      <c r="W105" s="50"/>
      <c r="X105" s="50"/>
      <c r="Y105" s="50"/>
      <c r="Z105" s="50"/>
      <c r="AA105" s="31"/>
      <c r="AB105" s="340"/>
      <c r="AC105" s="340"/>
      <c r="AD105" s="340"/>
      <c r="AE105" s="340"/>
      <c r="AF105" s="340"/>
      <c r="AG105" s="340"/>
    </row>
    <row r="106" spans="2:33" s="174" customFormat="1" ht="15.4" hidden="1" customHeight="1" x14ac:dyDescent="0.2">
      <c r="B106" s="23"/>
      <c r="C106" s="173"/>
      <c r="D106" s="112"/>
      <c r="E106" s="112"/>
      <c r="F106" s="112"/>
      <c r="G106" s="112"/>
      <c r="H106" s="112"/>
      <c r="I106" s="112"/>
      <c r="J106" s="112"/>
      <c r="K106" s="112"/>
      <c r="L106" s="112"/>
      <c r="M106" s="112"/>
      <c r="N106" s="112"/>
      <c r="O106" s="112"/>
      <c r="P106" s="112"/>
      <c r="Q106" s="112"/>
      <c r="R106" s="112"/>
      <c r="S106" s="112"/>
      <c r="T106" s="112"/>
      <c r="U106" s="172"/>
      <c r="V106" s="50"/>
      <c r="W106" s="50"/>
      <c r="X106" s="50"/>
      <c r="Y106" s="50"/>
      <c r="Z106" s="50"/>
      <c r="AA106" s="31"/>
      <c r="AB106" s="340"/>
      <c r="AC106" s="340"/>
      <c r="AD106" s="340"/>
      <c r="AE106" s="340"/>
      <c r="AF106" s="340"/>
      <c r="AG106" s="340"/>
    </row>
    <row r="107" spans="2:33" s="174" customFormat="1" ht="15.4" hidden="1" customHeight="1" x14ac:dyDescent="0.2">
      <c r="B107" s="23"/>
      <c r="C107" s="179"/>
      <c r="D107" s="237"/>
      <c r="E107" s="112"/>
      <c r="F107" s="112"/>
      <c r="G107" s="112"/>
      <c r="H107" s="112"/>
      <c r="I107" s="112"/>
      <c r="J107" s="112"/>
      <c r="K107" s="112"/>
      <c r="L107" s="112"/>
      <c r="M107" s="112"/>
      <c r="N107" s="112"/>
      <c r="O107" s="112"/>
      <c r="P107" s="112"/>
      <c r="Q107" s="112"/>
      <c r="R107" s="112"/>
      <c r="S107" s="112"/>
      <c r="T107" s="112"/>
      <c r="U107" s="172"/>
      <c r="V107" s="50"/>
      <c r="W107" s="50"/>
      <c r="X107" s="50"/>
      <c r="Y107" s="50"/>
      <c r="Z107" s="50"/>
      <c r="AA107" s="31"/>
      <c r="AB107" s="340"/>
      <c r="AC107" s="340"/>
      <c r="AD107" s="340"/>
      <c r="AE107" s="340"/>
      <c r="AF107" s="340"/>
      <c r="AG107" s="340"/>
    </row>
    <row r="108" spans="2:33" s="174" customFormat="1" ht="15.4" hidden="1" customHeight="1" x14ac:dyDescent="0.2">
      <c r="B108" s="23"/>
      <c r="C108" s="173"/>
      <c r="D108" s="112"/>
      <c r="E108" s="112"/>
      <c r="F108" s="112"/>
      <c r="G108" s="112"/>
      <c r="H108" s="112"/>
      <c r="I108" s="112"/>
      <c r="J108" s="112"/>
      <c r="K108" s="112"/>
      <c r="L108" s="112"/>
      <c r="M108" s="112"/>
      <c r="N108" s="112"/>
      <c r="O108" s="112"/>
      <c r="P108" s="112"/>
      <c r="Q108" s="112"/>
      <c r="R108" s="112"/>
      <c r="S108" s="112"/>
      <c r="T108" s="112"/>
      <c r="U108" s="172"/>
      <c r="V108" s="50"/>
      <c r="W108" s="50"/>
      <c r="X108" s="50"/>
      <c r="Y108" s="50"/>
      <c r="Z108" s="50"/>
      <c r="AA108" s="31"/>
      <c r="AB108" s="340"/>
      <c r="AC108" s="340"/>
      <c r="AD108" s="340"/>
      <c r="AE108" s="340"/>
      <c r="AF108" s="340"/>
      <c r="AG108" s="340"/>
    </row>
    <row r="109" spans="2:33" s="174" customFormat="1" ht="15.4" hidden="1" customHeight="1" x14ac:dyDescent="0.2">
      <c r="B109" s="23"/>
      <c r="C109" s="173"/>
      <c r="D109" s="359"/>
      <c r="E109" s="359"/>
      <c r="F109" s="359"/>
      <c r="G109" s="359"/>
      <c r="H109" s="359"/>
      <c r="I109" s="359"/>
      <c r="J109" s="359"/>
      <c r="K109" s="359"/>
      <c r="L109" s="359"/>
      <c r="M109" s="359"/>
      <c r="N109" s="359"/>
      <c r="O109" s="359"/>
      <c r="P109" s="359"/>
      <c r="Q109" s="359"/>
      <c r="R109" s="359"/>
      <c r="S109" s="359"/>
      <c r="T109" s="359"/>
      <c r="U109" s="172"/>
      <c r="V109" s="50"/>
      <c r="W109" s="50"/>
      <c r="X109" s="50"/>
      <c r="Y109" s="50"/>
      <c r="Z109" s="50"/>
      <c r="AA109" s="31"/>
      <c r="AB109" s="340"/>
      <c r="AC109" s="340"/>
      <c r="AD109" s="340"/>
      <c r="AE109" s="340"/>
      <c r="AF109" s="340"/>
      <c r="AG109" s="340"/>
    </row>
    <row r="110" spans="2:33" s="174" customFormat="1" ht="15.4" hidden="1" customHeight="1" x14ac:dyDescent="0.2">
      <c r="B110" s="23"/>
      <c r="C110" s="173"/>
      <c r="D110" s="359"/>
      <c r="E110" s="359"/>
      <c r="F110" s="359"/>
      <c r="G110" s="359"/>
      <c r="H110" s="359"/>
      <c r="I110" s="359"/>
      <c r="J110" s="359"/>
      <c r="K110" s="359"/>
      <c r="L110" s="359"/>
      <c r="M110" s="359"/>
      <c r="N110" s="359"/>
      <c r="O110" s="359"/>
      <c r="P110" s="359"/>
      <c r="Q110" s="359"/>
      <c r="R110" s="359"/>
      <c r="S110" s="359"/>
      <c r="T110" s="359"/>
      <c r="U110" s="172"/>
      <c r="V110" s="50"/>
      <c r="W110" s="50"/>
      <c r="X110" s="50"/>
      <c r="Y110" s="50"/>
      <c r="Z110" s="50"/>
      <c r="AA110" s="31"/>
      <c r="AB110" s="340"/>
      <c r="AC110" s="340"/>
      <c r="AD110" s="340"/>
      <c r="AE110" s="340"/>
      <c r="AF110" s="340"/>
      <c r="AG110" s="340"/>
    </row>
    <row r="111" spans="2:33" s="174" customFormat="1" ht="15.4" hidden="1" customHeight="1" x14ac:dyDescent="0.2">
      <c r="B111" s="23"/>
      <c r="C111" s="173"/>
      <c r="D111" s="359"/>
      <c r="E111" s="359"/>
      <c r="F111" s="359"/>
      <c r="G111" s="359"/>
      <c r="H111" s="359"/>
      <c r="I111" s="359"/>
      <c r="J111" s="359"/>
      <c r="K111" s="359"/>
      <c r="L111" s="359"/>
      <c r="M111" s="359"/>
      <c r="N111" s="359"/>
      <c r="O111" s="359"/>
      <c r="P111" s="359"/>
      <c r="Q111" s="359"/>
      <c r="R111" s="359"/>
      <c r="S111" s="359"/>
      <c r="T111" s="359"/>
      <c r="U111" s="172"/>
      <c r="V111" s="50"/>
      <c r="W111" s="50"/>
      <c r="X111" s="50"/>
      <c r="Y111" s="50"/>
      <c r="Z111" s="50"/>
      <c r="AA111" s="31"/>
      <c r="AB111" s="340"/>
      <c r="AC111" s="340"/>
      <c r="AD111" s="340"/>
      <c r="AE111" s="340"/>
      <c r="AF111" s="340"/>
      <c r="AG111" s="340"/>
    </row>
    <row r="112" spans="2:33" s="174" customFormat="1" ht="15.4" hidden="1" customHeight="1" x14ac:dyDescent="0.2">
      <c r="B112" s="23"/>
      <c r="C112" s="173"/>
      <c r="D112" s="359"/>
      <c r="E112" s="359"/>
      <c r="F112" s="359"/>
      <c r="G112" s="359"/>
      <c r="H112" s="359"/>
      <c r="I112" s="359"/>
      <c r="J112" s="359"/>
      <c r="K112" s="359"/>
      <c r="L112" s="359"/>
      <c r="M112" s="359"/>
      <c r="N112" s="359"/>
      <c r="O112" s="359"/>
      <c r="P112" s="359"/>
      <c r="Q112" s="359"/>
      <c r="R112" s="359"/>
      <c r="S112" s="359"/>
      <c r="T112" s="359"/>
      <c r="U112" s="172"/>
      <c r="V112" s="50"/>
      <c r="W112" s="50"/>
      <c r="X112" s="50"/>
      <c r="Y112" s="50"/>
      <c r="Z112" s="50"/>
      <c r="AA112" s="31"/>
      <c r="AB112" s="340"/>
      <c r="AC112" s="340"/>
      <c r="AD112" s="340"/>
      <c r="AE112" s="340"/>
      <c r="AF112" s="340"/>
      <c r="AG112" s="340"/>
    </row>
    <row r="113" spans="2:33" s="174" customFormat="1" ht="14.65" hidden="1" customHeight="1" x14ac:dyDescent="0.2">
      <c r="B113" s="23"/>
      <c r="C113" s="173"/>
      <c r="E113" s="180"/>
      <c r="F113" s="234"/>
      <c r="G113" s="234"/>
      <c r="H113" s="234"/>
      <c r="I113" s="41"/>
      <c r="J113" s="31"/>
      <c r="K113" s="31"/>
      <c r="L113" s="31"/>
      <c r="M113" s="31"/>
      <c r="N113" s="31"/>
      <c r="O113" s="31"/>
      <c r="P113" s="31"/>
      <c r="Q113" s="31"/>
      <c r="R113" s="31"/>
      <c r="S113" s="31"/>
      <c r="T113" s="50"/>
      <c r="U113" s="172"/>
      <c r="V113" s="50"/>
      <c r="W113" s="50"/>
      <c r="X113" s="50"/>
      <c r="Y113" s="50"/>
      <c r="Z113" s="50"/>
      <c r="AA113" s="31"/>
      <c r="AB113" s="340"/>
      <c r="AC113" s="340"/>
      <c r="AD113" s="340"/>
      <c r="AE113" s="340"/>
      <c r="AF113" s="340"/>
      <c r="AG113" s="340"/>
    </row>
    <row r="114" spans="2:33" s="174" customFormat="1" ht="13.7" hidden="1" customHeight="1" x14ac:dyDescent="0.2">
      <c r="B114" s="23"/>
      <c r="C114" s="179"/>
      <c r="D114" s="344"/>
      <c r="E114" s="344"/>
      <c r="F114" s="344"/>
      <c r="G114" s="344"/>
      <c r="H114" s="344"/>
      <c r="I114" s="344"/>
      <c r="J114" s="344"/>
      <c r="K114" s="344"/>
      <c r="L114" s="344"/>
      <c r="M114" s="344"/>
      <c r="N114" s="344"/>
      <c r="O114" s="344"/>
      <c r="P114" s="31"/>
      <c r="Q114" s="31"/>
      <c r="R114" s="31"/>
      <c r="S114" s="31"/>
      <c r="T114" s="50"/>
      <c r="U114" s="172"/>
      <c r="V114" s="50"/>
      <c r="W114" s="50"/>
      <c r="X114" s="50"/>
      <c r="Y114" s="50"/>
      <c r="Z114" s="50"/>
      <c r="AA114" s="31"/>
      <c r="AB114" s="340"/>
      <c r="AC114" s="340"/>
      <c r="AD114" s="340"/>
      <c r="AE114" s="340"/>
      <c r="AF114" s="340"/>
      <c r="AG114" s="340"/>
    </row>
    <row r="115" spans="2:33" s="174" customFormat="1" ht="15" hidden="1" x14ac:dyDescent="0.2">
      <c r="B115" s="23"/>
      <c r="C115" s="173"/>
      <c r="E115" s="180"/>
      <c r="F115" s="234"/>
      <c r="G115" s="234"/>
      <c r="H115" s="234"/>
      <c r="I115" s="41"/>
      <c r="J115" s="31"/>
      <c r="K115" s="31"/>
      <c r="L115" s="31"/>
      <c r="M115" s="31"/>
      <c r="N115" s="31"/>
      <c r="O115" s="31"/>
      <c r="P115" s="31"/>
      <c r="Q115" s="31"/>
      <c r="R115" s="31"/>
      <c r="S115" s="31"/>
      <c r="T115" s="50"/>
      <c r="U115" s="172"/>
      <c r="V115" s="50"/>
      <c r="W115" s="50"/>
      <c r="X115" s="50"/>
      <c r="Y115" s="50"/>
      <c r="Z115" s="50"/>
      <c r="AA115" s="31"/>
      <c r="AB115" s="340"/>
      <c r="AC115" s="340"/>
      <c r="AD115" s="340"/>
      <c r="AE115" s="340"/>
      <c r="AF115" s="340"/>
      <c r="AG115" s="340"/>
    </row>
    <row r="116" spans="2:33" s="174" customFormat="1" ht="43.35" hidden="1" customHeight="1" x14ac:dyDescent="0.25">
      <c r="B116" s="23"/>
      <c r="C116" s="181"/>
      <c r="D116" s="45"/>
      <c r="E116" s="182"/>
      <c r="F116" s="45"/>
      <c r="G116" s="234"/>
      <c r="H116" s="88"/>
      <c r="I116" s="45"/>
      <c r="J116" s="88"/>
      <c r="K116" s="89"/>
      <c r="L116" s="88"/>
      <c r="M116" s="89"/>
      <c r="N116" s="31"/>
      <c r="O116" s="31"/>
      <c r="P116" s="31"/>
      <c r="Q116" s="31"/>
      <c r="R116" s="31"/>
      <c r="S116" s="31"/>
      <c r="T116" s="50"/>
      <c r="U116" s="172"/>
      <c r="V116" s="50"/>
      <c r="W116" s="50"/>
      <c r="X116" s="50"/>
      <c r="Y116" s="50"/>
      <c r="Z116" s="50"/>
      <c r="AA116" s="31"/>
      <c r="AB116" s="340"/>
      <c r="AC116" s="340"/>
      <c r="AD116" s="340"/>
      <c r="AE116" s="340"/>
      <c r="AF116" s="340"/>
      <c r="AG116" s="340"/>
    </row>
    <row r="117" spans="2:33" s="174" customFormat="1" ht="15" hidden="1" customHeight="1" x14ac:dyDescent="0.2">
      <c r="B117" s="23"/>
      <c r="C117" s="173"/>
      <c r="D117" s="345"/>
      <c r="E117" s="345"/>
      <c r="F117" s="345"/>
      <c r="G117" s="234"/>
      <c r="H117" s="260"/>
      <c r="I117" s="37"/>
      <c r="J117" s="260"/>
      <c r="K117" s="37"/>
      <c r="L117" s="260"/>
      <c r="M117" s="31"/>
      <c r="N117" s="31"/>
      <c r="O117" s="31"/>
      <c r="P117" s="31"/>
      <c r="Q117" s="31"/>
      <c r="R117" s="31"/>
      <c r="S117" s="31"/>
      <c r="T117" s="50"/>
      <c r="U117" s="172"/>
      <c r="V117" s="342"/>
      <c r="W117" s="342"/>
      <c r="X117" s="342"/>
      <c r="Y117" s="342"/>
      <c r="Z117" s="342"/>
      <c r="AA117" s="31"/>
      <c r="AB117" s="340"/>
      <c r="AC117" s="340"/>
      <c r="AD117" s="340"/>
      <c r="AE117" s="340"/>
      <c r="AF117" s="340"/>
      <c r="AG117" s="340"/>
    </row>
    <row r="118" spans="2:33" s="174" customFormat="1" ht="15" hidden="1" customHeight="1" x14ac:dyDescent="0.2">
      <c r="B118" s="23"/>
      <c r="C118" s="343"/>
      <c r="D118" s="343"/>
      <c r="E118" s="343"/>
      <c r="F118" s="343"/>
      <c r="G118" s="234"/>
      <c r="H118" s="260"/>
      <c r="I118" s="37"/>
      <c r="J118" s="260"/>
      <c r="K118" s="37"/>
      <c r="L118" s="260"/>
      <c r="M118" s="31"/>
      <c r="N118" s="31"/>
      <c r="O118" s="31"/>
      <c r="P118" s="31"/>
      <c r="Q118" s="31"/>
      <c r="R118" s="31"/>
      <c r="S118" s="31"/>
      <c r="T118" s="50"/>
      <c r="U118" s="172"/>
      <c r="V118" s="342"/>
      <c r="W118" s="342"/>
      <c r="X118" s="342"/>
      <c r="Y118" s="342"/>
      <c r="Z118" s="342"/>
      <c r="AA118" s="31"/>
      <c r="AB118" s="340"/>
      <c r="AC118" s="340"/>
      <c r="AD118" s="340"/>
      <c r="AE118" s="340"/>
      <c r="AF118" s="340"/>
      <c r="AG118" s="340"/>
    </row>
    <row r="119" spans="2:33" s="174" customFormat="1" ht="15" hidden="1" customHeight="1" x14ac:dyDescent="0.2">
      <c r="B119" s="23"/>
      <c r="C119" s="343"/>
      <c r="D119" s="343"/>
      <c r="E119" s="343"/>
      <c r="F119" s="343"/>
      <c r="G119" s="234"/>
      <c r="H119" s="260"/>
      <c r="I119" s="37"/>
      <c r="J119" s="260"/>
      <c r="K119" s="37"/>
      <c r="L119" s="260"/>
      <c r="M119" s="31"/>
      <c r="N119" s="31"/>
      <c r="O119" s="31"/>
      <c r="P119" s="31"/>
      <c r="Q119" s="31"/>
      <c r="R119" s="31"/>
      <c r="S119" s="31"/>
      <c r="T119" s="50"/>
      <c r="U119" s="172"/>
      <c r="V119" s="342"/>
      <c r="W119" s="342"/>
      <c r="X119" s="342"/>
      <c r="Y119" s="342"/>
      <c r="Z119" s="342"/>
      <c r="AA119" s="31"/>
      <c r="AB119" s="340"/>
      <c r="AC119" s="340"/>
      <c r="AD119" s="340"/>
      <c r="AE119" s="340"/>
      <c r="AF119" s="340"/>
      <c r="AG119" s="340"/>
    </row>
    <row r="120" spans="2:33" s="174" customFormat="1" ht="15" hidden="1" customHeight="1" x14ac:dyDescent="0.2">
      <c r="B120" s="23"/>
      <c r="C120" s="236"/>
      <c r="D120" s="341"/>
      <c r="E120" s="341"/>
      <c r="F120" s="341"/>
      <c r="G120" s="234"/>
      <c r="H120" s="260"/>
      <c r="I120" s="37"/>
      <c r="J120" s="260"/>
      <c r="K120" s="37"/>
      <c r="L120" s="260"/>
      <c r="M120" s="31"/>
      <c r="N120" s="31"/>
      <c r="O120" s="31"/>
      <c r="P120" s="31"/>
      <c r="Q120" s="31"/>
      <c r="R120" s="31"/>
      <c r="S120" s="31"/>
      <c r="T120" s="50"/>
      <c r="U120" s="172"/>
      <c r="V120" s="342"/>
      <c r="W120" s="342"/>
      <c r="X120" s="342"/>
      <c r="Y120" s="342"/>
      <c r="Z120" s="342"/>
      <c r="AA120" s="31"/>
      <c r="AB120" s="340"/>
      <c r="AC120" s="340"/>
      <c r="AD120" s="340"/>
      <c r="AE120" s="340"/>
      <c r="AF120" s="340"/>
      <c r="AG120" s="340"/>
    </row>
    <row r="121" spans="2:33" s="174" customFormat="1" ht="15.6" hidden="1" customHeight="1" x14ac:dyDescent="0.2">
      <c r="B121" s="23"/>
      <c r="C121" s="173"/>
      <c r="D121" s="341"/>
      <c r="E121" s="341"/>
      <c r="F121" s="341"/>
      <c r="G121" s="234"/>
      <c r="H121" s="183"/>
      <c r="I121" s="37"/>
      <c r="J121" s="183"/>
      <c r="K121" s="37"/>
      <c r="L121" s="183"/>
      <c r="M121" s="31"/>
      <c r="N121" s="31"/>
      <c r="O121" s="31"/>
      <c r="P121" s="31"/>
      <c r="Q121" s="31"/>
      <c r="R121" s="31"/>
      <c r="S121" s="31"/>
      <c r="T121" s="50"/>
      <c r="U121" s="172"/>
      <c r="V121" s="342"/>
      <c r="W121" s="342"/>
      <c r="X121" s="342"/>
      <c r="Y121" s="342"/>
      <c r="Z121" s="342"/>
      <c r="AA121" s="31"/>
      <c r="AB121" s="340"/>
      <c r="AC121" s="340"/>
      <c r="AD121" s="340"/>
      <c r="AE121" s="340"/>
      <c r="AF121" s="340"/>
      <c r="AG121" s="340"/>
    </row>
    <row r="122" spans="2:33" s="174" customFormat="1" ht="13.7" hidden="1" customHeight="1" x14ac:dyDescent="0.2">
      <c r="B122" s="23"/>
      <c r="C122" s="173"/>
      <c r="E122" s="234"/>
      <c r="F122" s="234"/>
      <c r="G122" s="234"/>
      <c r="H122" s="234"/>
      <c r="I122" s="41"/>
      <c r="J122" s="31"/>
      <c r="K122" s="31"/>
      <c r="L122" s="31"/>
      <c r="M122" s="31"/>
      <c r="N122" s="31"/>
      <c r="O122" s="31"/>
      <c r="P122" s="31"/>
      <c r="Q122" s="31"/>
      <c r="R122" s="31"/>
      <c r="S122" s="31"/>
      <c r="T122" s="50"/>
      <c r="U122" s="172"/>
      <c r="V122" s="50"/>
      <c r="W122" s="50"/>
      <c r="X122" s="50"/>
      <c r="Y122" s="50"/>
      <c r="Z122" s="50"/>
      <c r="AA122" s="31"/>
      <c r="AB122" s="340"/>
      <c r="AC122" s="340"/>
      <c r="AD122" s="340"/>
      <c r="AE122" s="340"/>
      <c r="AF122" s="340"/>
      <c r="AG122" s="340"/>
    </row>
    <row r="123" spans="2:33" s="174" customFormat="1" ht="13.7" hidden="1" customHeight="1" x14ac:dyDescent="0.2">
      <c r="B123" s="23"/>
      <c r="C123" s="175"/>
      <c r="D123" s="344"/>
      <c r="E123" s="344"/>
      <c r="F123" s="344"/>
      <c r="G123" s="344"/>
      <c r="H123" s="344"/>
      <c r="I123" s="344"/>
      <c r="J123" s="344"/>
      <c r="K123" s="344"/>
      <c r="L123" s="344"/>
      <c r="M123" s="344"/>
      <c r="N123" s="344"/>
      <c r="O123" s="344"/>
      <c r="P123" s="31"/>
      <c r="Q123" s="31"/>
      <c r="R123" s="31"/>
      <c r="S123" s="31"/>
      <c r="T123" s="50"/>
      <c r="U123" s="172"/>
      <c r="V123" s="50"/>
      <c r="W123" s="50"/>
      <c r="X123" s="50"/>
      <c r="Y123" s="50"/>
      <c r="Z123" s="50"/>
      <c r="AA123" s="31"/>
      <c r="AB123" s="340"/>
      <c r="AC123" s="340"/>
      <c r="AD123" s="340"/>
      <c r="AE123" s="340"/>
      <c r="AF123" s="340"/>
      <c r="AG123" s="340"/>
    </row>
    <row r="124" spans="2:33" s="174" customFormat="1" ht="13.7" hidden="1" customHeight="1" x14ac:dyDescent="0.2">
      <c r="B124" s="23"/>
      <c r="C124" s="173"/>
      <c r="D124" s="234"/>
      <c r="E124" s="234"/>
      <c r="F124" s="234"/>
      <c r="G124" s="234"/>
      <c r="H124" s="234"/>
      <c r="I124" s="41"/>
      <c r="J124" s="31"/>
      <c r="K124" s="31"/>
      <c r="L124" s="31"/>
      <c r="M124" s="31"/>
      <c r="N124" s="31"/>
      <c r="O124" s="31"/>
      <c r="P124" s="31"/>
      <c r="Q124" s="31"/>
      <c r="R124" s="31"/>
      <c r="S124" s="31"/>
      <c r="T124" s="50"/>
      <c r="U124" s="172"/>
      <c r="V124" s="50"/>
      <c r="W124" s="50"/>
      <c r="X124" s="50"/>
      <c r="Y124" s="50"/>
      <c r="Z124" s="50"/>
      <c r="AA124" s="31"/>
      <c r="AB124" s="340"/>
      <c r="AC124" s="340"/>
      <c r="AD124" s="340"/>
      <c r="AE124" s="340"/>
      <c r="AF124" s="340"/>
      <c r="AG124" s="340"/>
    </row>
    <row r="125" spans="2:33" s="174" customFormat="1" ht="15.75" hidden="1" x14ac:dyDescent="0.25">
      <c r="B125" s="23"/>
      <c r="C125" s="181"/>
      <c r="D125" s="45"/>
      <c r="E125" s="182"/>
      <c r="F125" s="45"/>
      <c r="G125" s="234"/>
      <c r="H125" s="88"/>
      <c r="I125" s="45"/>
      <c r="J125" s="88"/>
      <c r="K125" s="89"/>
      <c r="L125" s="88"/>
      <c r="M125" s="89"/>
      <c r="N125" s="31"/>
      <c r="O125" s="31"/>
      <c r="P125" s="31"/>
      <c r="Q125" s="31"/>
      <c r="R125" s="31"/>
      <c r="S125" s="31"/>
      <c r="T125" s="50"/>
      <c r="U125" s="172"/>
      <c r="V125" s="50"/>
      <c r="W125" s="50"/>
      <c r="X125" s="50"/>
      <c r="Y125" s="50"/>
      <c r="Z125" s="50"/>
      <c r="AA125" s="31"/>
      <c r="AB125" s="340"/>
      <c r="AC125" s="340"/>
      <c r="AD125" s="340"/>
      <c r="AE125" s="340"/>
      <c r="AF125" s="340"/>
      <c r="AG125" s="340"/>
    </row>
    <row r="126" spans="2:33" s="174" customFormat="1" ht="15" hidden="1" customHeight="1" x14ac:dyDescent="0.2">
      <c r="B126" s="23"/>
      <c r="C126" s="173"/>
      <c r="D126" s="345"/>
      <c r="E126" s="345"/>
      <c r="F126" s="345"/>
      <c r="G126" s="234"/>
      <c r="H126" s="260"/>
      <c r="I126" s="37"/>
      <c r="J126" s="260"/>
      <c r="K126" s="37"/>
      <c r="L126" s="260"/>
      <c r="M126" s="31"/>
      <c r="N126" s="31"/>
      <c r="O126" s="31"/>
      <c r="P126" s="31"/>
      <c r="Q126" s="31"/>
      <c r="R126" s="31"/>
      <c r="S126" s="31"/>
      <c r="T126" s="50"/>
      <c r="U126" s="172"/>
      <c r="V126" s="342"/>
      <c r="W126" s="342"/>
      <c r="X126" s="342"/>
      <c r="Y126" s="342"/>
      <c r="Z126" s="342"/>
      <c r="AA126" s="31"/>
      <c r="AB126" s="340"/>
      <c r="AC126" s="340"/>
      <c r="AD126" s="340"/>
      <c r="AE126" s="340"/>
      <c r="AF126" s="340"/>
      <c r="AG126" s="340"/>
    </row>
    <row r="127" spans="2:33" s="174" customFormat="1" ht="15" hidden="1" customHeight="1" x14ac:dyDescent="0.2">
      <c r="B127" s="23"/>
      <c r="C127" s="343"/>
      <c r="D127" s="343"/>
      <c r="E127" s="343"/>
      <c r="F127" s="343"/>
      <c r="G127" s="234"/>
      <c r="H127" s="260"/>
      <c r="I127" s="37"/>
      <c r="J127" s="260"/>
      <c r="K127" s="37"/>
      <c r="L127" s="260"/>
      <c r="M127" s="31"/>
      <c r="N127" s="31"/>
      <c r="O127" s="31"/>
      <c r="P127" s="31"/>
      <c r="Q127" s="31"/>
      <c r="R127" s="31"/>
      <c r="S127" s="31"/>
      <c r="T127" s="50"/>
      <c r="U127" s="172"/>
      <c r="V127" s="342"/>
      <c r="W127" s="342"/>
      <c r="X127" s="342"/>
      <c r="Y127" s="342"/>
      <c r="Z127" s="342"/>
      <c r="AA127" s="31"/>
      <c r="AB127" s="340"/>
      <c r="AC127" s="340"/>
      <c r="AD127" s="340"/>
      <c r="AE127" s="340"/>
      <c r="AF127" s="340"/>
      <c r="AG127" s="340"/>
    </row>
    <row r="128" spans="2:33" s="174" customFormat="1" ht="15" hidden="1" customHeight="1" x14ac:dyDescent="0.2">
      <c r="B128" s="23"/>
      <c r="C128" s="343"/>
      <c r="D128" s="343"/>
      <c r="E128" s="343"/>
      <c r="F128" s="343"/>
      <c r="G128" s="234"/>
      <c r="H128" s="260"/>
      <c r="I128" s="37"/>
      <c r="J128" s="260"/>
      <c r="K128" s="37"/>
      <c r="L128" s="260"/>
      <c r="M128" s="31"/>
      <c r="N128" s="31"/>
      <c r="O128" s="31"/>
      <c r="P128" s="31"/>
      <c r="Q128" s="31"/>
      <c r="R128" s="31"/>
      <c r="S128" s="31"/>
      <c r="T128" s="50"/>
      <c r="U128" s="172"/>
      <c r="V128" s="342"/>
      <c r="W128" s="342"/>
      <c r="X128" s="342"/>
      <c r="Y128" s="342"/>
      <c r="Z128" s="342"/>
      <c r="AA128" s="31"/>
      <c r="AB128" s="340"/>
      <c r="AC128" s="340"/>
      <c r="AD128" s="340"/>
      <c r="AE128" s="340"/>
      <c r="AF128" s="340"/>
      <c r="AG128" s="340"/>
    </row>
    <row r="129" spans="2:33" s="174" customFormat="1" ht="15" hidden="1" customHeight="1" x14ac:dyDescent="0.2">
      <c r="B129" s="23"/>
      <c r="C129" s="236"/>
      <c r="D129" s="341"/>
      <c r="E129" s="341"/>
      <c r="F129" s="341"/>
      <c r="G129" s="234"/>
      <c r="H129" s="260"/>
      <c r="I129" s="37"/>
      <c r="J129" s="260"/>
      <c r="K129" s="37"/>
      <c r="L129" s="260"/>
      <c r="M129" s="31"/>
      <c r="N129" s="31"/>
      <c r="O129" s="31"/>
      <c r="P129" s="31"/>
      <c r="Q129" s="31"/>
      <c r="R129" s="31"/>
      <c r="S129" s="31"/>
      <c r="T129" s="50"/>
      <c r="U129" s="172"/>
      <c r="V129" s="342"/>
      <c r="W129" s="342"/>
      <c r="X129" s="342"/>
      <c r="Y129" s="342"/>
      <c r="Z129" s="342"/>
      <c r="AA129" s="31"/>
      <c r="AB129" s="340"/>
      <c r="AC129" s="340"/>
      <c r="AD129" s="340"/>
      <c r="AE129" s="340"/>
      <c r="AF129" s="340"/>
      <c r="AG129" s="340"/>
    </row>
    <row r="130" spans="2:33" s="174" customFormat="1" ht="13.9" hidden="1" customHeight="1" x14ac:dyDescent="0.2">
      <c r="B130" s="23"/>
      <c r="C130" s="173"/>
      <c r="D130" s="341"/>
      <c r="E130" s="341"/>
      <c r="F130" s="341"/>
      <c r="G130" s="234"/>
      <c r="H130" s="183"/>
      <c r="I130" s="37"/>
      <c r="J130" s="183"/>
      <c r="K130" s="37"/>
      <c r="L130" s="183"/>
      <c r="M130" s="31"/>
      <c r="N130" s="31"/>
      <c r="O130" s="31"/>
      <c r="P130" s="31"/>
      <c r="Q130" s="31"/>
      <c r="R130" s="31"/>
      <c r="S130" s="31"/>
      <c r="T130" s="50"/>
      <c r="U130" s="172"/>
      <c r="V130" s="342"/>
      <c r="W130" s="342"/>
      <c r="X130" s="342"/>
      <c r="Y130" s="342"/>
      <c r="Z130" s="342"/>
      <c r="AA130" s="31"/>
      <c r="AB130" s="340"/>
      <c r="AC130" s="340"/>
      <c r="AD130" s="340"/>
      <c r="AE130" s="340"/>
      <c r="AF130" s="340"/>
      <c r="AG130" s="340"/>
    </row>
    <row r="131" spans="2:33" s="174" customFormat="1" ht="48" hidden="1" customHeight="1" x14ac:dyDescent="0.2">
      <c r="B131" s="23"/>
      <c r="C131" s="173"/>
      <c r="D131" s="236"/>
      <c r="E131" s="236"/>
      <c r="F131" s="236"/>
      <c r="G131" s="234"/>
      <c r="H131" s="90"/>
      <c r="I131" s="37"/>
      <c r="J131" s="90"/>
      <c r="K131" s="37"/>
      <c r="L131" s="90"/>
      <c r="M131" s="31"/>
      <c r="N131" s="31"/>
      <c r="O131" s="31"/>
      <c r="P131" s="31"/>
      <c r="Q131" s="31"/>
      <c r="R131" s="31"/>
      <c r="S131" s="31"/>
      <c r="T131" s="50"/>
      <c r="U131" s="172"/>
      <c r="V131" s="50"/>
      <c r="W131" s="50"/>
      <c r="X131" s="50"/>
      <c r="Y131" s="50"/>
      <c r="Z131" s="50"/>
      <c r="AA131" s="31"/>
      <c r="AB131" s="340"/>
      <c r="AC131" s="340"/>
      <c r="AD131" s="340"/>
      <c r="AE131" s="340"/>
      <c r="AF131" s="340"/>
      <c r="AG131" s="340"/>
    </row>
    <row r="132" spans="2:33" ht="16.149999999999999" hidden="1" customHeight="1" x14ac:dyDescent="0.2"/>
    <row r="133" spans="2:33" ht="16.149999999999999" hidden="1" customHeight="1" thickTop="1" x14ac:dyDescent="0.2"/>
    <row r="144" spans="2:33" ht="16.149999999999999" customHeight="1" thickTop="1" x14ac:dyDescent="0.2"/>
    <row r="65534" ht="15" hidden="1" customHeight="1" thickTop="1" x14ac:dyDescent="0.2"/>
    <row r="65535" ht="15.6" hidden="1" customHeight="1" x14ac:dyDescent="0.2"/>
  </sheetData>
  <sheetProtection algorithmName="SHA-512" hashValue="QJP9cYnT4kjFVriwZq1lJLg4DASqpOzNtrdOy/IHeBZnEGIZY7hZ0incv4d+6zck7MR4Ck8VgasNcsvL0oOU8g==" saltValue="2X0HBnTPv8pP9H9Pp/UeAw==" spinCount="100000" sheet="1" selectLockedCells="1"/>
  <mergeCells count="79">
    <mergeCell ref="AB7:AG24"/>
    <mergeCell ref="B1:R1"/>
    <mergeCell ref="V5:Z5"/>
    <mergeCell ref="AB5:AG5"/>
    <mergeCell ref="D8:O8"/>
    <mergeCell ref="V12:Z12"/>
    <mergeCell ref="V13:Z13"/>
    <mergeCell ref="V14:Z14"/>
    <mergeCell ref="V20:Z20"/>
    <mergeCell ref="V21:Z21"/>
    <mergeCell ref="V11:Z11"/>
    <mergeCell ref="V19:Z19"/>
    <mergeCell ref="D117:F117"/>
    <mergeCell ref="V117:Z117"/>
    <mergeCell ref="C118:F118"/>
    <mergeCell ref="V118:Z118"/>
    <mergeCell ref="V64:Z64"/>
    <mergeCell ref="V65:Z65"/>
    <mergeCell ref="V76:Z76"/>
    <mergeCell ref="D93:T96"/>
    <mergeCell ref="D114:O114"/>
    <mergeCell ref="D84:T87"/>
    <mergeCell ref="D100:T103"/>
    <mergeCell ref="D109:T112"/>
    <mergeCell ref="D65:E65"/>
    <mergeCell ref="D64:E64"/>
    <mergeCell ref="AB57:AG60"/>
    <mergeCell ref="V37:Z37"/>
    <mergeCell ref="V78:Z78"/>
    <mergeCell ref="D63:E63"/>
    <mergeCell ref="D69:T72"/>
    <mergeCell ref="D37:E37"/>
    <mergeCell ref="D45:E45"/>
    <mergeCell ref="V43:Z43"/>
    <mergeCell ref="V44:Z44"/>
    <mergeCell ref="D53:E53"/>
    <mergeCell ref="V38:Z38"/>
    <mergeCell ref="V63:Z63"/>
    <mergeCell ref="D61:E61"/>
    <mergeCell ref="D62:E62"/>
    <mergeCell ref="V61:Z61"/>
    <mergeCell ref="V62:Z62"/>
    <mergeCell ref="C128:F128"/>
    <mergeCell ref="V128:Z128"/>
    <mergeCell ref="D129:F129"/>
    <mergeCell ref="C119:F119"/>
    <mergeCell ref="V119:Z119"/>
    <mergeCell ref="V120:Z120"/>
    <mergeCell ref="D121:F121"/>
    <mergeCell ref="V121:Z121"/>
    <mergeCell ref="D123:O123"/>
    <mergeCell ref="V129:Z129"/>
    <mergeCell ref="D126:F126"/>
    <mergeCell ref="V126:Z126"/>
    <mergeCell ref="D120:F120"/>
    <mergeCell ref="AB81:AG131"/>
    <mergeCell ref="D13:E13"/>
    <mergeCell ref="D14:E14"/>
    <mergeCell ref="D130:F130"/>
    <mergeCell ref="V130:Z130"/>
    <mergeCell ref="C127:F127"/>
    <mergeCell ref="V127:Z127"/>
    <mergeCell ref="D54:E54"/>
    <mergeCell ref="D46:E46"/>
    <mergeCell ref="D21:E21"/>
    <mergeCell ref="V28:Z28"/>
    <mergeCell ref="V29:Z29"/>
    <mergeCell ref="V30:Z30"/>
    <mergeCell ref="D29:E29"/>
    <mergeCell ref="D30:E30"/>
    <mergeCell ref="V22:Z22"/>
    <mergeCell ref="V36:Z36"/>
    <mergeCell ref="V45:Z45"/>
    <mergeCell ref="V46:Z46"/>
    <mergeCell ref="D38:E38"/>
    <mergeCell ref="D22:E22"/>
    <mergeCell ref="V27:Z27"/>
    <mergeCell ref="V35:Z35"/>
    <mergeCell ref="D32:O32"/>
  </mergeCells>
  <conditionalFormatting sqref="D69:T72">
    <cfRule type="expression" dxfId="19" priority="1">
      <formula>$F$61:$J$65="0"</formula>
    </cfRule>
  </conditionalFormatting>
  <dataValidations count="5">
    <dataValidation type="whole" allowBlank="1" showInputMessage="1" showErrorMessage="1" error="Please enter a whole number." sqref="R73:R78 R8:R68">
      <formula1>0</formula1>
      <formula2>999999999999</formula2>
    </dataValidation>
    <dataValidation type="list" allowBlank="1" showInputMessage="1" showErrorMessage="1" sqref="N89 N105">
      <formula1>YesNo</formula1>
    </dataValidation>
    <dataValidation type="decimal" allowBlank="1" showInputMessage="1" showErrorMessage="1" sqref="P131 P122 N122 L122 J122 N131 L131 J131 H122 J126:J128 L126:L128 H131 H126:H128 J117:J119 L117:L119 N117:N119 P117:P119 H117:H119 P126:P128 N126:N128">
      <formula1>0</formula1>
      <formula2>9.99999999999999E+23</formula2>
    </dataValidation>
    <dataValidation type="whole" allowBlank="1" showInputMessage="1" showErrorMessage="1" errorTitle="Please enter a whole number." error="Please enter a whole number." promptTitle="Please enter a whole number." sqref="N11:N14 F11:F14 H11:H14 J11:J14 P11:P14 R11:R14 L76:L78 P19:P25 J19:J25 H19:H25 F19:F25 N19:N25 L19:L25 L35:L38 N35:N38 F35:F38 H35:H38 J35:J38 P35:P38 R35:R38 N27:N31 L11:L14 R76:R78 P76:P78 R19:R25 F77:F78 F51:F59 N76:N78 H61:H68 J61:J68 P61:P68 R61:R68 L61:L68 N61:N68 F61:F68 N73:N74 F73:F74 H73:H74 J73:J74 P73:P74 R73:R74 L73:L74 P43:P49 J43:J49 H43:H49 F43:F49 N43:N49 L43:L49 R43:R49 L27:L31 R27:R31 P27:P31 J27:J31 H27:H31 F27:F31 H77:H78 N51:N59 L51:L59 R51:R59 P51:P59 J51:J59 H51:H59 J77:J78">
      <formula1>-1</formula1>
      <formula2>9999999999999</formula2>
    </dataValidation>
    <dataValidation type="decimal" allowBlank="1" showInputMessage="1" showErrorMessage="1" errorTitle="Please enter a whole number." error="Please enter a whole number." promptTitle="Please enter a whole number." sqref="F76 H76 J76">
      <formula1>-1</formula1>
      <formula2>9999999999999</formula2>
    </dataValidation>
  </dataValidations>
  <pageMargins left="0.7" right="0.7" top="0.75" bottom="0.75" header="0.3" footer="0.3"/>
  <pageSetup paperSize="8"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60"/>
  <sheetViews>
    <sheetView zoomScale="90" zoomScaleNormal="90" workbookViewId="0">
      <selection activeCell="H6" sqref="H6:J6"/>
    </sheetView>
  </sheetViews>
  <sheetFormatPr defaultColWidth="0" defaultRowHeight="15" customHeight="1" zeroHeight="1" x14ac:dyDescent="0.2"/>
  <cols>
    <col min="1" max="1" width="2.6640625" style="18" customWidth="1"/>
    <col min="2" max="9" width="8.88671875" style="18" customWidth="1"/>
    <col min="10" max="10" width="41.88671875" style="18" customWidth="1"/>
    <col min="11" max="11" width="2.33203125" style="18" customWidth="1"/>
    <col min="12" max="16384" width="0" style="18" hidden="1"/>
  </cols>
  <sheetData>
    <row r="1" spans="1:11" ht="18" x14ac:dyDescent="0.2">
      <c r="A1" s="265" t="s">
        <v>0</v>
      </c>
      <c r="B1" s="265"/>
      <c r="C1" s="265"/>
      <c r="D1" s="265"/>
      <c r="E1" s="265"/>
      <c r="F1" s="265"/>
      <c r="G1" s="265"/>
      <c r="H1" s="265"/>
      <c r="I1" s="265"/>
      <c r="J1" s="265"/>
      <c r="K1" s="12"/>
    </row>
    <row r="2" spans="1:11" x14ac:dyDescent="0.2">
      <c r="A2" s="10"/>
      <c r="B2" s="10"/>
      <c r="C2" s="10"/>
      <c r="D2" s="10"/>
      <c r="E2" s="10"/>
      <c r="F2" s="10"/>
      <c r="G2" s="10"/>
      <c r="H2" s="10"/>
      <c r="I2" s="10"/>
      <c r="J2" s="10"/>
      <c r="K2" s="12"/>
    </row>
    <row r="3" spans="1:11" ht="18.75" thickBot="1" x14ac:dyDescent="0.25">
      <c r="A3" s="10"/>
      <c r="B3" s="3" t="s">
        <v>62</v>
      </c>
      <c r="C3" s="4"/>
      <c r="D3" s="4"/>
      <c r="E3" s="4"/>
      <c r="F3" s="4"/>
      <c r="G3" s="4"/>
      <c r="H3" s="4"/>
      <c r="I3" s="4"/>
      <c r="J3" s="4"/>
      <c r="K3" s="12"/>
    </row>
    <row r="4" spans="1:11" ht="27" customHeight="1" x14ac:dyDescent="0.2">
      <c r="A4" s="10"/>
      <c r="B4" s="10"/>
      <c r="C4" s="10"/>
      <c r="D4" s="10"/>
      <c r="E4" s="10"/>
      <c r="F4" s="10"/>
      <c r="G4" s="10"/>
      <c r="H4" s="10"/>
      <c r="I4" s="10"/>
      <c r="J4" s="10"/>
      <c r="K4" s="12"/>
    </row>
    <row r="5" spans="1:11" ht="56.25" customHeight="1" thickBot="1" x14ac:dyDescent="0.25">
      <c r="B5" s="366" t="s">
        <v>65</v>
      </c>
      <c r="C5" s="366"/>
      <c r="D5" s="366"/>
      <c r="E5" s="366"/>
      <c r="F5" s="366"/>
      <c r="G5" s="366"/>
      <c r="H5" s="366"/>
      <c r="I5" s="366"/>
      <c r="J5" s="366"/>
    </row>
    <row r="6" spans="1:11" ht="45.75" customHeight="1" thickBot="1" x14ac:dyDescent="0.25">
      <c r="A6" s="10"/>
      <c r="B6" s="128">
        <v>4.0999999999999996</v>
      </c>
      <c r="C6" s="366" t="s">
        <v>52</v>
      </c>
      <c r="D6" s="366"/>
      <c r="E6" s="366"/>
      <c r="F6" s="366"/>
      <c r="G6" s="131"/>
      <c r="H6" s="367" t="s">
        <v>935</v>
      </c>
      <c r="I6" s="368"/>
      <c r="J6" s="369"/>
      <c r="K6" s="12"/>
    </row>
    <row r="7" spans="1:11" s="12" customFormat="1" ht="15" customHeight="1" thickBot="1" x14ac:dyDescent="0.25"/>
    <row r="8" spans="1:11" s="12" customFormat="1" ht="72" customHeight="1" thickBot="1" x14ac:dyDescent="0.25">
      <c r="B8" s="261">
        <v>4.2</v>
      </c>
      <c r="C8" s="366" t="s">
        <v>53</v>
      </c>
      <c r="D8" s="366"/>
      <c r="E8" s="366"/>
      <c r="F8" s="366"/>
      <c r="H8" s="367" t="s">
        <v>937</v>
      </c>
      <c r="I8" s="368"/>
      <c r="J8" s="369"/>
    </row>
    <row r="9" spans="1:11" s="12" customFormat="1" ht="15" customHeight="1" thickBot="1" x14ac:dyDescent="0.25"/>
    <row r="10" spans="1:11" s="12" customFormat="1" ht="48" customHeight="1" thickBot="1" x14ac:dyDescent="0.25">
      <c r="B10" s="261">
        <v>4.3</v>
      </c>
      <c r="C10" s="366" t="s">
        <v>54</v>
      </c>
      <c r="D10" s="366"/>
      <c r="E10" s="366"/>
      <c r="F10" s="366"/>
      <c r="H10" s="367" t="s">
        <v>938</v>
      </c>
      <c r="I10" s="368"/>
      <c r="J10" s="369"/>
    </row>
    <row r="11" spans="1:11" s="12" customFormat="1" ht="15" customHeight="1" thickBot="1" x14ac:dyDescent="0.25">
      <c r="H11" s="190"/>
    </row>
    <row r="12" spans="1:11" s="12" customFormat="1" ht="48" customHeight="1" thickBot="1" x14ac:dyDescent="0.25">
      <c r="B12" s="261">
        <v>4.4000000000000004</v>
      </c>
      <c r="C12" s="366" t="s">
        <v>58</v>
      </c>
      <c r="D12" s="366"/>
      <c r="E12" s="366"/>
      <c r="F12" s="366"/>
      <c r="H12" s="367" t="s">
        <v>936</v>
      </c>
      <c r="I12" s="368"/>
      <c r="J12" s="369"/>
    </row>
    <row r="13" spans="1:11" s="12" customFormat="1" ht="15.75" thickBot="1" x14ac:dyDescent="0.25"/>
    <row r="14" spans="1:11" s="12" customFormat="1" ht="48" customHeight="1" thickBot="1" x14ac:dyDescent="0.25">
      <c r="B14" s="261">
        <v>4.5</v>
      </c>
      <c r="C14" s="366" t="s">
        <v>59</v>
      </c>
      <c r="D14" s="366"/>
      <c r="E14" s="366"/>
      <c r="F14" s="366"/>
      <c r="H14" s="367" t="s">
        <v>943</v>
      </c>
      <c r="I14" s="368"/>
      <c r="J14" s="369"/>
    </row>
    <row r="15" spans="1:11" s="12" customFormat="1" ht="15" customHeight="1" thickBot="1" x14ac:dyDescent="0.25"/>
    <row r="16" spans="1:11" s="12" customFormat="1" ht="33" customHeight="1" thickBot="1" x14ac:dyDescent="0.25">
      <c r="C16" s="363" t="s">
        <v>912</v>
      </c>
      <c r="D16" s="364"/>
      <c r="E16" s="364"/>
      <c r="F16" s="364"/>
      <c r="G16" s="364"/>
      <c r="H16" s="364"/>
      <c r="I16" s="364"/>
      <c r="J16" s="365"/>
    </row>
    <row r="17" s="12" customFormat="1" ht="15" customHeight="1" x14ac:dyDescent="0.2"/>
    <row r="18" s="12" customFormat="1" ht="15" hidden="1" customHeight="1" x14ac:dyDescent="0.2"/>
    <row r="19" s="12" customFormat="1" ht="15" hidden="1" customHeight="1" x14ac:dyDescent="0.2"/>
    <row r="20" s="12" customFormat="1" ht="15" hidden="1" customHeight="1" x14ac:dyDescent="0.2"/>
    <row r="21" s="12" customFormat="1" ht="15" hidden="1" customHeight="1" x14ac:dyDescent="0.2"/>
    <row r="22" s="12" customFormat="1" ht="15" hidden="1" customHeight="1" x14ac:dyDescent="0.2"/>
    <row r="23" s="12" customFormat="1" ht="15" hidden="1" customHeight="1" x14ac:dyDescent="0.2"/>
    <row r="24" s="12" customFormat="1" ht="15" hidden="1" customHeight="1" x14ac:dyDescent="0.2"/>
    <row r="25" s="12" customFormat="1" ht="15" hidden="1" customHeight="1" x14ac:dyDescent="0.2"/>
    <row r="26" s="12" customFormat="1" ht="15" hidden="1" customHeight="1" x14ac:dyDescent="0.2"/>
    <row r="27" s="12" customFormat="1" ht="15" hidden="1" customHeight="1" x14ac:dyDescent="0.2"/>
    <row r="28" s="12" customFormat="1" ht="15" hidden="1" customHeight="1" x14ac:dyDescent="0.2"/>
    <row r="29" s="12" customFormat="1" ht="15" hidden="1" customHeight="1" x14ac:dyDescent="0.2"/>
    <row r="30" s="12" customFormat="1" ht="15" hidden="1" customHeight="1" x14ac:dyDescent="0.2"/>
    <row r="31" s="12" customFormat="1" ht="15" hidden="1" customHeight="1" x14ac:dyDescent="0.2"/>
    <row r="32" s="12" customFormat="1" ht="15" hidden="1" customHeight="1" x14ac:dyDescent="0.2"/>
    <row r="33" s="12" customFormat="1" ht="15" hidden="1" customHeight="1" x14ac:dyDescent="0.2"/>
    <row r="34" s="12" customFormat="1" ht="15" hidden="1" customHeight="1" x14ac:dyDescent="0.2"/>
    <row r="35" s="12" customFormat="1" ht="15" hidden="1" customHeight="1" x14ac:dyDescent="0.2"/>
    <row r="36" s="12" customFormat="1" ht="15" hidden="1" customHeight="1" x14ac:dyDescent="0.2"/>
    <row r="37" s="12" customFormat="1" ht="15" hidden="1" customHeight="1" x14ac:dyDescent="0.2"/>
    <row r="38" s="12" customFormat="1" ht="15" hidden="1" customHeight="1" x14ac:dyDescent="0.2"/>
    <row r="39" s="12" customFormat="1" ht="15" hidden="1" customHeight="1" x14ac:dyDescent="0.2"/>
    <row r="40" s="12" customFormat="1" ht="15" hidden="1" customHeight="1" x14ac:dyDescent="0.2"/>
    <row r="41" s="12" customFormat="1" ht="15" hidden="1" customHeight="1" x14ac:dyDescent="0.2"/>
    <row r="42" s="12" customFormat="1" ht="15" hidden="1" customHeight="1" x14ac:dyDescent="0.2"/>
    <row r="43" s="12" customFormat="1" ht="15" hidden="1" customHeight="1" x14ac:dyDescent="0.2"/>
    <row r="44" s="12" customFormat="1" ht="15" hidden="1" customHeight="1" x14ac:dyDescent="0.2"/>
    <row r="45" s="12" customFormat="1" ht="15" hidden="1" customHeight="1" x14ac:dyDescent="0.2"/>
    <row r="46" s="12" customFormat="1" ht="15" hidden="1" customHeight="1" x14ac:dyDescent="0.2"/>
    <row r="47" s="12" customFormat="1" ht="15" hidden="1" customHeight="1" x14ac:dyDescent="0.2"/>
    <row r="48" s="12" customFormat="1" ht="15" hidden="1" customHeight="1" x14ac:dyDescent="0.2"/>
    <row r="49" spans="2:11" s="12" customFormat="1" ht="15" hidden="1" customHeight="1" x14ac:dyDescent="0.2"/>
    <row r="50" spans="2:11" s="12" customFormat="1" ht="15" hidden="1" customHeight="1" x14ac:dyDescent="0.2"/>
    <row r="51" spans="2:11" s="12" customFormat="1" ht="15" hidden="1" customHeight="1" x14ac:dyDescent="0.2"/>
    <row r="52" spans="2:11" s="12" customFormat="1" ht="15" hidden="1" customHeight="1" x14ac:dyDescent="0.2"/>
    <row r="53" spans="2:11" s="12" customFormat="1" ht="15" hidden="1" customHeight="1" x14ac:dyDescent="0.2"/>
    <row r="54" spans="2:11" s="12" customFormat="1" ht="15" hidden="1" customHeight="1" x14ac:dyDescent="0.2"/>
    <row r="55" spans="2:11" s="12" customFormat="1" ht="15" hidden="1" customHeight="1" x14ac:dyDescent="0.2"/>
    <row r="56" spans="2:11" s="12" customFormat="1" ht="15" hidden="1" customHeight="1" x14ac:dyDescent="0.2"/>
    <row r="57" spans="2:11" s="12" customFormat="1" ht="15" hidden="1" customHeight="1" x14ac:dyDescent="0.2"/>
    <row r="58" spans="2:11" s="12" customFormat="1" ht="15" customHeight="1" x14ac:dyDescent="0.2"/>
    <row r="59" spans="2:11" ht="15" hidden="1" customHeight="1" x14ac:dyDescent="0.2">
      <c r="B59" s="12"/>
      <c r="C59" s="12"/>
      <c r="D59" s="12"/>
      <c r="E59" s="12"/>
      <c r="F59" s="12"/>
      <c r="G59" s="12"/>
      <c r="H59" s="12"/>
      <c r="I59" s="12"/>
      <c r="J59" s="12"/>
      <c r="K59" s="12"/>
    </row>
    <row r="60" spans="2:11" ht="15" hidden="1" customHeight="1" x14ac:dyDescent="0.2"/>
  </sheetData>
  <sheetProtection algorithmName="SHA-512" hashValue="Z/CBA67BP26SQcqkUGsh9rUnER+RMGSpoKBO/c5OlSJATMeBGJDsFWs13Kudj76f1nwKCBdfatXflRAh/IbP+w==" saltValue="jxFKS1s03UpNFRJZ8PstIQ==" spinCount="100000" sheet="1" selectLockedCells="1"/>
  <mergeCells count="13">
    <mergeCell ref="C16:J16"/>
    <mergeCell ref="A1:J1"/>
    <mergeCell ref="B5:J5"/>
    <mergeCell ref="C6:F6"/>
    <mergeCell ref="H6:J6"/>
    <mergeCell ref="C8:F8"/>
    <mergeCell ref="H8:J8"/>
    <mergeCell ref="C10:F10"/>
    <mergeCell ref="H10:J10"/>
    <mergeCell ref="C12:F12"/>
    <mergeCell ref="H12:J12"/>
    <mergeCell ref="C14:F14"/>
    <mergeCell ref="H14:J14"/>
  </mergeCells>
  <pageMargins left="0.7" right="0.7" top="0.75" bottom="0.75" header="0.3" footer="0.3"/>
  <pageSetup paperSize="8"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5"/>
  <sheetViews>
    <sheetView workbookViewId="0">
      <selection activeCell="N5" sqref="N5"/>
    </sheetView>
  </sheetViews>
  <sheetFormatPr defaultColWidth="9.21875" defaultRowHeight="15" x14ac:dyDescent="0.2"/>
  <cols>
    <col min="1" max="16384" width="9.21875" style="8"/>
  </cols>
  <sheetData>
    <row r="1" spans="1:54" ht="15.75" x14ac:dyDescent="0.25">
      <c r="A1" s="114" t="s">
        <v>295</v>
      </c>
      <c r="B1" s="114" t="s">
        <v>296</v>
      </c>
      <c r="C1" s="115" t="s">
        <v>297</v>
      </c>
      <c r="D1" s="115" t="s">
        <v>298</v>
      </c>
      <c r="E1" s="115" t="s">
        <v>299</v>
      </c>
      <c r="F1" s="116" t="s">
        <v>300</v>
      </c>
      <c r="G1" s="116" t="s">
        <v>301</v>
      </c>
      <c r="H1" s="116" t="s">
        <v>302</v>
      </c>
      <c r="I1" s="115" t="s">
        <v>303</v>
      </c>
      <c r="J1" s="184" t="s">
        <v>6</v>
      </c>
      <c r="K1" s="184" t="s">
        <v>7</v>
      </c>
      <c r="L1" s="184" t="s">
        <v>8</v>
      </c>
      <c r="M1" s="184" t="s">
        <v>9</v>
      </c>
      <c r="N1" s="184" t="s">
        <v>10</v>
      </c>
      <c r="O1" s="184" t="s">
        <v>11</v>
      </c>
      <c r="P1" s="184" t="s">
        <v>12</v>
      </c>
      <c r="Q1" s="184" t="s">
        <v>13</v>
      </c>
      <c r="R1" s="184" t="s">
        <v>14</v>
      </c>
      <c r="S1" s="184" t="s">
        <v>15</v>
      </c>
      <c r="T1" s="184" t="s">
        <v>16</v>
      </c>
      <c r="U1" s="184" t="s">
        <v>17</v>
      </c>
      <c r="V1" s="184" t="s">
        <v>18</v>
      </c>
      <c r="W1" s="184" t="s">
        <v>19</v>
      </c>
      <c r="X1" s="184" t="s">
        <v>20</v>
      </c>
      <c r="Y1" s="184" t="s">
        <v>21</v>
      </c>
      <c r="Z1" s="184" t="s">
        <v>33</v>
      </c>
      <c r="AA1" s="184" t="s">
        <v>22</v>
      </c>
      <c r="AB1" s="184" t="s">
        <v>23</v>
      </c>
      <c r="AC1" s="184" t="s">
        <v>24</v>
      </c>
      <c r="AD1" s="184" t="s">
        <v>25</v>
      </c>
      <c r="AE1" s="184" t="s">
        <v>26</v>
      </c>
      <c r="AF1" s="184" t="s">
        <v>27</v>
      </c>
      <c r="AG1" s="184" t="s">
        <v>28</v>
      </c>
      <c r="AH1" s="184" t="s">
        <v>29</v>
      </c>
      <c r="AI1" s="184" t="s">
        <v>30</v>
      </c>
      <c r="AJ1" s="184" t="s">
        <v>31</v>
      </c>
      <c r="AK1" s="184" t="s">
        <v>32</v>
      </c>
      <c r="AL1" s="184" t="s">
        <v>34</v>
      </c>
      <c r="AM1" s="184" t="s">
        <v>35</v>
      </c>
      <c r="AN1" s="184" t="s">
        <v>36</v>
      </c>
      <c r="AO1" s="184" t="s">
        <v>37</v>
      </c>
      <c r="AP1" s="184" t="s">
        <v>38</v>
      </c>
      <c r="AQ1" s="184" t="s">
        <v>39</v>
      </c>
      <c r="AR1" s="184" t="s">
        <v>40</v>
      </c>
      <c r="AS1" s="184" t="s">
        <v>41</v>
      </c>
      <c r="AT1" s="184" t="s">
        <v>42</v>
      </c>
      <c r="AU1" s="184" t="s">
        <v>43</v>
      </c>
      <c r="AV1" s="184" t="s">
        <v>44</v>
      </c>
      <c r="AW1" s="184" t="s">
        <v>45</v>
      </c>
      <c r="AX1" s="184" t="s">
        <v>46</v>
      </c>
      <c r="AY1" s="184" t="s">
        <v>47</v>
      </c>
      <c r="AZ1" s="184" t="s">
        <v>48</v>
      </c>
      <c r="BA1" s="184" t="s">
        <v>49</v>
      </c>
      <c r="BB1" s="184" t="s">
        <v>50</v>
      </c>
    </row>
    <row r="2" spans="1:54" x14ac:dyDescent="0.2">
      <c r="A2" s="8">
        <v>6</v>
      </c>
      <c r="B2" s="8">
        <v>6.1</v>
      </c>
      <c r="C2" s="8" t="s">
        <v>216</v>
      </c>
      <c r="D2" s="8" t="s">
        <v>217</v>
      </c>
      <c r="E2" s="8" t="s">
        <v>218</v>
      </c>
      <c r="H2" s="8" t="s">
        <v>219</v>
      </c>
      <c r="I2" s="8" t="s">
        <v>220</v>
      </c>
      <c r="J2" s="8" t="s">
        <v>221</v>
      </c>
      <c r="K2" s="8" t="s">
        <v>105</v>
      </c>
      <c r="L2" s="8" t="s">
        <v>106</v>
      </c>
      <c r="M2" s="8" t="s">
        <v>105</v>
      </c>
      <c r="N2" s="8" t="s">
        <v>106</v>
      </c>
      <c r="O2" s="8" t="s">
        <v>107</v>
      </c>
      <c r="P2" s="8" t="s">
        <v>106</v>
      </c>
      <c r="Q2" s="8" t="s">
        <v>107</v>
      </c>
      <c r="R2" s="8" t="s">
        <v>108</v>
      </c>
      <c r="S2" s="8" t="s">
        <v>107</v>
      </c>
      <c r="T2" s="8" t="s">
        <v>108</v>
      </c>
      <c r="U2" s="8" t="s">
        <v>109</v>
      </c>
      <c r="V2" s="8" t="s">
        <v>108</v>
      </c>
      <c r="W2" s="8" t="s">
        <v>109</v>
      </c>
      <c r="X2" s="8" t="s">
        <v>110</v>
      </c>
      <c r="Y2" s="8" t="s">
        <v>109</v>
      </c>
      <c r="Z2" s="8" t="s">
        <v>110</v>
      </c>
      <c r="AA2" s="8" t="s">
        <v>111</v>
      </c>
      <c r="AB2" s="8" t="s">
        <v>110</v>
      </c>
      <c r="AC2" s="8" t="s">
        <v>111</v>
      </c>
      <c r="AD2" s="8" t="s">
        <v>112</v>
      </c>
      <c r="AE2" s="8" t="s">
        <v>111</v>
      </c>
      <c r="AF2" s="8" t="s">
        <v>112</v>
      </c>
      <c r="AG2" s="8" t="s">
        <v>113</v>
      </c>
      <c r="AH2" s="8" t="s">
        <v>112</v>
      </c>
      <c r="AI2" s="8" t="s">
        <v>113</v>
      </c>
      <c r="AJ2" s="8" t="s">
        <v>222</v>
      </c>
      <c r="AK2" s="8" t="s">
        <v>113</v>
      </c>
      <c r="AL2" s="8" t="s">
        <v>222</v>
      </c>
      <c r="AM2" s="8" t="s">
        <v>114</v>
      </c>
      <c r="AN2" s="8" t="s">
        <v>222</v>
      </c>
      <c r="AO2" s="8" t="s">
        <v>114</v>
      </c>
      <c r="AP2" s="8" t="s">
        <v>115</v>
      </c>
      <c r="AQ2" s="8" t="s">
        <v>114</v>
      </c>
      <c r="AR2" s="8" t="s">
        <v>115</v>
      </c>
      <c r="AS2" s="8" t="s">
        <v>116</v>
      </c>
      <c r="AT2" s="8" t="s">
        <v>115</v>
      </c>
      <c r="AU2" s="8" t="s">
        <v>116</v>
      </c>
      <c r="AV2" s="8" t="s">
        <v>117</v>
      </c>
      <c r="AW2" s="8" t="s">
        <v>116</v>
      </c>
      <c r="AX2" s="8" t="s">
        <v>117</v>
      </c>
      <c r="AY2" s="8" t="s">
        <v>118</v>
      </c>
      <c r="AZ2" s="8" t="s">
        <v>117</v>
      </c>
      <c r="BA2" s="8" t="s">
        <v>118</v>
      </c>
      <c r="BB2" s="8" t="s">
        <v>223</v>
      </c>
    </row>
    <row r="3" spans="1:54" x14ac:dyDescent="0.2">
      <c r="A3" s="8">
        <v>6</v>
      </c>
      <c r="B3" s="8">
        <v>6.1</v>
      </c>
      <c r="C3" s="8" t="s">
        <v>224</v>
      </c>
      <c r="D3" s="8" t="s">
        <v>217</v>
      </c>
      <c r="E3" s="8" t="s">
        <v>225</v>
      </c>
      <c r="H3" s="8" t="s">
        <v>226</v>
      </c>
      <c r="I3" s="8" t="s">
        <v>220</v>
      </c>
      <c r="J3" s="8" t="s">
        <v>227</v>
      </c>
      <c r="K3" s="8" t="s">
        <v>120</v>
      </c>
      <c r="L3" s="8" t="s">
        <v>121</v>
      </c>
      <c r="M3" s="8" t="s">
        <v>228</v>
      </c>
      <c r="N3" s="8" t="s">
        <v>229</v>
      </c>
      <c r="O3" s="8" t="s">
        <v>122</v>
      </c>
      <c r="P3" s="8" t="s">
        <v>230</v>
      </c>
      <c r="Q3" s="8" t="s">
        <v>123</v>
      </c>
      <c r="R3" s="8" t="s">
        <v>231</v>
      </c>
      <c r="S3" s="8" t="s">
        <v>232</v>
      </c>
      <c r="T3" s="8" t="s">
        <v>233</v>
      </c>
      <c r="U3" s="8" t="s">
        <v>124</v>
      </c>
      <c r="V3" s="8" t="s">
        <v>234</v>
      </c>
      <c r="W3" s="8" t="s">
        <v>125</v>
      </c>
      <c r="X3" s="8" t="s">
        <v>235</v>
      </c>
      <c r="Y3" s="8" t="s">
        <v>126</v>
      </c>
      <c r="Z3" s="8" t="s">
        <v>236</v>
      </c>
      <c r="AA3" s="8" t="s">
        <v>237</v>
      </c>
      <c r="AB3" s="8" t="s">
        <v>127</v>
      </c>
      <c r="AC3" s="8" t="s">
        <v>128</v>
      </c>
      <c r="AD3" s="8" t="s">
        <v>129</v>
      </c>
      <c r="AE3" s="8" t="s">
        <v>238</v>
      </c>
      <c r="AF3" s="8" t="s">
        <v>239</v>
      </c>
      <c r="AG3" s="8" t="s">
        <v>119</v>
      </c>
      <c r="AH3" s="8" t="s">
        <v>130</v>
      </c>
      <c r="AI3" s="8" t="s">
        <v>240</v>
      </c>
      <c r="AJ3" s="8" t="s">
        <v>131</v>
      </c>
      <c r="AK3" s="8" t="s">
        <v>132</v>
      </c>
      <c r="AL3" s="8" t="s">
        <v>133</v>
      </c>
      <c r="AM3" s="8" t="s">
        <v>134</v>
      </c>
      <c r="AN3" s="8" t="s">
        <v>241</v>
      </c>
      <c r="AO3" s="8" t="s">
        <v>135</v>
      </c>
      <c r="AP3" s="8" t="s">
        <v>136</v>
      </c>
      <c r="AQ3" s="8" t="s">
        <v>137</v>
      </c>
      <c r="AR3" s="8" t="s">
        <v>138</v>
      </c>
      <c r="AS3" s="8" t="s">
        <v>139</v>
      </c>
      <c r="AT3" s="8" t="s">
        <v>140</v>
      </c>
      <c r="AU3" s="8" t="s">
        <v>141</v>
      </c>
      <c r="AV3" s="8" t="s">
        <v>142</v>
      </c>
      <c r="AW3" s="8" t="s">
        <v>242</v>
      </c>
      <c r="AX3" s="8" t="s">
        <v>243</v>
      </c>
      <c r="AY3" s="8" t="s">
        <v>244</v>
      </c>
      <c r="AZ3" s="8" t="s">
        <v>143</v>
      </c>
      <c r="BA3" s="8" t="s">
        <v>144</v>
      </c>
      <c r="BB3" s="8" t="s">
        <v>145</v>
      </c>
    </row>
    <row r="4" spans="1:54" x14ac:dyDescent="0.2">
      <c r="A4" s="8">
        <v>6</v>
      </c>
      <c r="B4" s="8">
        <v>6.1</v>
      </c>
      <c r="C4" s="8" t="s">
        <v>245</v>
      </c>
      <c r="D4" s="8" t="s">
        <v>217</v>
      </c>
      <c r="E4" s="8" t="s">
        <v>246</v>
      </c>
      <c r="H4" s="8" t="s">
        <v>247</v>
      </c>
      <c r="I4" s="8" t="s">
        <v>220</v>
      </c>
      <c r="J4" s="8" t="s">
        <v>146</v>
      </c>
      <c r="K4" s="8" t="s">
        <v>248</v>
      </c>
      <c r="L4" s="8" t="s">
        <v>147</v>
      </c>
      <c r="M4" s="8" t="s">
        <v>249</v>
      </c>
      <c r="N4" s="8" t="s">
        <v>148</v>
      </c>
      <c r="O4" s="8" t="s">
        <v>149</v>
      </c>
      <c r="P4" s="8" t="s">
        <v>150</v>
      </c>
      <c r="Q4" s="8" t="s">
        <v>250</v>
      </c>
      <c r="R4" s="8" t="s">
        <v>251</v>
      </c>
      <c r="S4" s="8" t="s">
        <v>151</v>
      </c>
      <c r="T4" s="8" t="s">
        <v>252</v>
      </c>
      <c r="U4" s="8" t="s">
        <v>152</v>
      </c>
      <c r="V4" s="8" t="s">
        <v>253</v>
      </c>
      <c r="W4" s="8" t="s">
        <v>254</v>
      </c>
      <c r="X4" s="8" t="s">
        <v>153</v>
      </c>
      <c r="Y4" s="8" t="s">
        <v>255</v>
      </c>
      <c r="Z4" s="8" t="s">
        <v>256</v>
      </c>
      <c r="AA4" s="8" t="s">
        <v>257</v>
      </c>
      <c r="AB4" s="8" t="s">
        <v>127</v>
      </c>
      <c r="AC4" s="8" t="s">
        <v>258</v>
      </c>
      <c r="AD4" s="8" t="s">
        <v>154</v>
      </c>
      <c r="AE4" s="8" t="s">
        <v>259</v>
      </c>
      <c r="AF4" s="8" t="s">
        <v>260</v>
      </c>
      <c r="AG4" s="8" t="s">
        <v>261</v>
      </c>
      <c r="AH4" s="8" t="s">
        <v>155</v>
      </c>
      <c r="AI4" s="8" t="s">
        <v>262</v>
      </c>
      <c r="AJ4" s="8" t="s">
        <v>156</v>
      </c>
      <c r="AK4" s="8" t="s">
        <v>263</v>
      </c>
      <c r="AL4" s="8" t="s">
        <v>157</v>
      </c>
      <c r="AM4" s="8" t="s">
        <v>264</v>
      </c>
      <c r="AN4" s="8" t="s">
        <v>265</v>
      </c>
      <c r="AO4" s="8" t="s">
        <v>266</v>
      </c>
      <c r="AP4" s="8" t="s">
        <v>158</v>
      </c>
      <c r="AQ4" s="8" t="s">
        <v>267</v>
      </c>
      <c r="AR4" s="8" t="s">
        <v>159</v>
      </c>
      <c r="AS4" s="8" t="s">
        <v>160</v>
      </c>
      <c r="AT4" s="8" t="s">
        <v>268</v>
      </c>
      <c r="AU4" s="8" t="s">
        <v>269</v>
      </c>
      <c r="AV4" s="8" t="s">
        <v>161</v>
      </c>
      <c r="AW4" s="8" t="s">
        <v>270</v>
      </c>
      <c r="AX4" s="8" t="s">
        <v>162</v>
      </c>
      <c r="AY4" s="8" t="s">
        <v>271</v>
      </c>
      <c r="AZ4" s="8" t="s">
        <v>143</v>
      </c>
      <c r="BA4" s="8" t="s">
        <v>272</v>
      </c>
      <c r="BB4" s="8" t="s">
        <v>273</v>
      </c>
    </row>
    <row r="5" spans="1:54" x14ac:dyDescent="0.2">
      <c r="A5" s="8">
        <v>6</v>
      </c>
      <c r="B5" s="8">
        <v>6.1</v>
      </c>
      <c r="C5" s="8" t="s">
        <v>274</v>
      </c>
      <c r="D5" s="8" t="s">
        <v>217</v>
      </c>
      <c r="E5" s="8" t="s">
        <v>275</v>
      </c>
      <c r="H5" s="8" t="s">
        <v>276</v>
      </c>
      <c r="I5" s="8" t="s">
        <v>220</v>
      </c>
      <c r="J5" s="8" t="s">
        <v>277</v>
      </c>
      <c r="K5" s="8" t="s">
        <v>78</v>
      </c>
      <c r="L5" s="8" t="s">
        <v>278</v>
      </c>
      <c r="M5" s="8" t="s">
        <v>79</v>
      </c>
      <c r="N5" s="8" t="s">
        <v>80</v>
      </c>
      <c r="O5" s="8" t="s">
        <v>81</v>
      </c>
      <c r="P5" s="8" t="s">
        <v>279</v>
      </c>
      <c r="Q5" s="8" t="s">
        <v>82</v>
      </c>
      <c r="R5" s="8" t="s">
        <v>280</v>
      </c>
      <c r="S5" s="8" t="s">
        <v>83</v>
      </c>
      <c r="T5" s="8" t="s">
        <v>281</v>
      </c>
      <c r="U5" s="8" t="s">
        <v>84</v>
      </c>
      <c r="V5" s="8" t="s">
        <v>85</v>
      </c>
      <c r="W5" s="8" t="s">
        <v>282</v>
      </c>
      <c r="X5" s="8" t="s">
        <v>86</v>
      </c>
      <c r="Y5" s="8" t="s">
        <v>283</v>
      </c>
      <c r="Z5" s="8" t="s">
        <v>284</v>
      </c>
      <c r="AA5" s="8" t="s">
        <v>87</v>
      </c>
      <c r="AB5" s="8" t="s">
        <v>88</v>
      </c>
      <c r="AC5" s="8" t="s">
        <v>89</v>
      </c>
      <c r="AD5" s="8" t="s">
        <v>90</v>
      </c>
      <c r="AE5" s="8" t="s">
        <v>91</v>
      </c>
      <c r="AF5" s="8" t="s">
        <v>92</v>
      </c>
      <c r="AG5" s="8" t="s">
        <v>93</v>
      </c>
      <c r="AH5" s="8" t="s">
        <v>285</v>
      </c>
      <c r="AI5" s="8" t="s">
        <v>94</v>
      </c>
      <c r="AJ5" s="8" t="s">
        <v>286</v>
      </c>
      <c r="AK5" s="8" t="s">
        <v>95</v>
      </c>
      <c r="AL5" s="8" t="s">
        <v>96</v>
      </c>
      <c r="AM5" s="8" t="s">
        <v>287</v>
      </c>
      <c r="AN5" s="8" t="s">
        <v>288</v>
      </c>
      <c r="AO5" s="8" t="s">
        <v>97</v>
      </c>
      <c r="AP5" s="8" t="s">
        <v>98</v>
      </c>
      <c r="AQ5" s="8" t="s">
        <v>289</v>
      </c>
      <c r="AR5" s="8" t="s">
        <v>99</v>
      </c>
      <c r="AS5" s="8" t="s">
        <v>100</v>
      </c>
      <c r="AT5" s="8" t="s">
        <v>290</v>
      </c>
      <c r="AU5" s="8" t="s">
        <v>101</v>
      </c>
      <c r="AV5" s="8" t="s">
        <v>102</v>
      </c>
      <c r="AW5" s="8" t="s">
        <v>291</v>
      </c>
      <c r="AX5" s="8" t="s">
        <v>292</v>
      </c>
      <c r="AY5" s="8" t="s">
        <v>103</v>
      </c>
      <c r="AZ5" s="8" t="s">
        <v>293</v>
      </c>
      <c r="BA5" s="8" t="s">
        <v>294</v>
      </c>
      <c r="BB5" s="8"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7"/>
  <sheetViews>
    <sheetView workbookViewId="0">
      <selection activeCell="C33" sqref="C33"/>
    </sheetView>
  </sheetViews>
  <sheetFormatPr defaultColWidth="8.88671875" defaultRowHeight="15" x14ac:dyDescent="0.2"/>
  <cols>
    <col min="1" max="1" width="16.109375" style="8" bestFit="1" customWidth="1"/>
    <col min="2" max="16384" width="8.88671875" style="8"/>
  </cols>
  <sheetData>
    <row r="1" spans="1:13" x14ac:dyDescent="0.2">
      <c r="A1" s="101" t="s">
        <v>64</v>
      </c>
      <c r="B1" s="101"/>
      <c r="C1" s="101"/>
      <c r="D1" s="101"/>
      <c r="E1" s="101"/>
      <c r="F1" s="101"/>
      <c r="G1" s="101"/>
      <c r="H1" s="101"/>
      <c r="I1" s="101"/>
      <c r="J1" s="101"/>
      <c r="K1" s="101"/>
      <c r="L1" s="101"/>
      <c r="M1" s="101"/>
    </row>
    <row r="2" spans="1:13" x14ac:dyDescent="0.2">
      <c r="A2" s="102" t="s">
        <v>6</v>
      </c>
      <c r="B2" s="101"/>
      <c r="C2" s="101"/>
      <c r="D2" s="102" t="s">
        <v>55</v>
      </c>
      <c r="E2" s="101"/>
      <c r="F2" s="102" t="s">
        <v>55</v>
      </c>
      <c r="G2" s="103" t="s">
        <v>163</v>
      </c>
      <c r="H2" s="101"/>
      <c r="I2" s="101"/>
      <c r="J2" s="101"/>
      <c r="K2" s="101"/>
      <c r="L2" s="101"/>
      <c r="M2" s="101"/>
    </row>
    <row r="3" spans="1:13" x14ac:dyDescent="0.2">
      <c r="A3" s="102" t="s">
        <v>7</v>
      </c>
      <c r="B3" s="101"/>
      <c r="C3" s="101"/>
      <c r="D3" s="102" t="s">
        <v>56</v>
      </c>
      <c r="E3" s="101"/>
      <c r="F3" s="102" t="s">
        <v>56</v>
      </c>
      <c r="G3" s="103" t="s">
        <v>164</v>
      </c>
      <c r="H3" s="101"/>
      <c r="I3" s="101"/>
      <c r="J3" s="101"/>
      <c r="K3" s="101"/>
      <c r="L3" s="101"/>
      <c r="M3" s="101"/>
    </row>
    <row r="4" spans="1:13" x14ac:dyDescent="0.2">
      <c r="A4" s="102" t="s">
        <v>8</v>
      </c>
      <c r="B4" s="101"/>
      <c r="C4" s="101"/>
      <c r="D4" s="101"/>
      <c r="E4" s="101"/>
      <c r="F4" s="101"/>
      <c r="G4" s="103" t="s">
        <v>165</v>
      </c>
      <c r="H4" s="101"/>
      <c r="I4" s="101"/>
      <c r="J4" s="101"/>
      <c r="K4" s="101"/>
      <c r="L4" s="101"/>
      <c r="M4" s="101"/>
    </row>
    <row r="5" spans="1:13" x14ac:dyDescent="0.2">
      <c r="A5" s="102" t="s">
        <v>9</v>
      </c>
      <c r="B5" s="101"/>
      <c r="C5" s="101"/>
      <c r="D5" s="101"/>
      <c r="E5" s="101"/>
      <c r="F5" s="101"/>
      <c r="G5" s="103" t="s">
        <v>166</v>
      </c>
      <c r="H5" s="101"/>
      <c r="I5" s="101"/>
      <c r="J5" s="101"/>
      <c r="K5" s="101"/>
      <c r="L5" s="101"/>
      <c r="M5" s="101"/>
    </row>
    <row r="6" spans="1:13" x14ac:dyDescent="0.2">
      <c r="A6" s="102" t="s">
        <v>10</v>
      </c>
      <c r="B6" s="101"/>
      <c r="C6" s="101"/>
      <c r="D6" s="101"/>
      <c r="E6" s="101"/>
      <c r="F6" s="101"/>
      <c r="G6" s="103" t="s">
        <v>167</v>
      </c>
      <c r="H6" s="101"/>
      <c r="I6" s="101"/>
      <c r="J6" s="101"/>
      <c r="K6" s="101"/>
      <c r="L6" s="101"/>
      <c r="M6" s="101"/>
    </row>
    <row r="7" spans="1:13" x14ac:dyDescent="0.2">
      <c r="A7" s="102" t="s">
        <v>11</v>
      </c>
      <c r="B7" s="101"/>
      <c r="C7" s="101"/>
      <c r="D7" s="101"/>
      <c r="E7" s="101"/>
      <c r="F7" s="101"/>
      <c r="G7" s="101"/>
      <c r="H7" s="101"/>
      <c r="I7" s="101"/>
      <c r="J7" s="101"/>
      <c r="K7" s="101"/>
      <c r="L7" s="101"/>
      <c r="M7" s="101"/>
    </row>
    <row r="8" spans="1:13" x14ac:dyDescent="0.2">
      <c r="A8" s="102" t="s">
        <v>12</v>
      </c>
      <c r="B8" s="101"/>
      <c r="C8" s="101"/>
      <c r="D8" s="101"/>
      <c r="E8" s="101"/>
      <c r="F8" s="101"/>
      <c r="G8" s="101"/>
      <c r="H8" s="101"/>
      <c r="I8" s="101"/>
      <c r="J8" s="101"/>
      <c r="K8" s="101"/>
      <c r="L8" s="101"/>
      <c r="M8" s="101"/>
    </row>
    <row r="9" spans="1:13" x14ac:dyDescent="0.2">
      <c r="A9" s="102" t="s">
        <v>13</v>
      </c>
      <c r="B9" s="101"/>
      <c r="C9" s="101"/>
      <c r="D9" s="101"/>
      <c r="E9" s="101"/>
      <c r="F9" s="101"/>
      <c r="G9" s="101"/>
      <c r="H9" s="101"/>
      <c r="I9" s="101"/>
      <c r="J9" s="101"/>
      <c r="K9" s="101"/>
      <c r="L9" s="101"/>
      <c r="M9" s="101"/>
    </row>
    <row r="10" spans="1:13" x14ac:dyDescent="0.2">
      <c r="A10" s="102" t="s">
        <v>14</v>
      </c>
      <c r="B10" s="101"/>
      <c r="C10" s="101"/>
      <c r="D10" s="101"/>
      <c r="E10" s="101"/>
      <c r="F10" s="101"/>
      <c r="G10" s="101"/>
      <c r="H10" s="101"/>
      <c r="I10" s="101"/>
      <c r="J10" s="101"/>
      <c r="K10" s="101"/>
      <c r="L10" s="101"/>
      <c r="M10" s="101"/>
    </row>
    <row r="11" spans="1:13" x14ac:dyDescent="0.2">
      <c r="A11" s="102" t="s">
        <v>15</v>
      </c>
      <c r="B11" s="101"/>
      <c r="C11" s="101"/>
      <c r="D11" s="101"/>
      <c r="E11" s="101"/>
      <c r="F11" s="101"/>
      <c r="G11" s="101"/>
      <c r="H11" s="101"/>
      <c r="I11" s="101"/>
      <c r="J11" s="101"/>
      <c r="K11" s="101"/>
      <c r="L11" s="101"/>
      <c r="M11" s="101"/>
    </row>
    <row r="12" spans="1:13" x14ac:dyDescent="0.2">
      <c r="A12" s="102" t="s">
        <v>16</v>
      </c>
      <c r="B12" s="101"/>
      <c r="C12" s="101"/>
      <c r="D12" s="101"/>
      <c r="E12" s="101"/>
      <c r="F12" s="101"/>
      <c r="G12" s="101"/>
      <c r="H12" s="101"/>
      <c r="I12" s="101"/>
      <c r="J12" s="101"/>
      <c r="K12" s="101"/>
      <c r="L12" s="101"/>
      <c r="M12" s="101"/>
    </row>
    <row r="13" spans="1:13" x14ac:dyDescent="0.2">
      <c r="A13" s="102" t="s">
        <v>17</v>
      </c>
      <c r="B13" s="101"/>
      <c r="C13" s="101"/>
      <c r="D13" s="101"/>
      <c r="E13" s="101"/>
      <c r="F13" s="101"/>
      <c r="G13" s="101"/>
      <c r="H13" s="101"/>
      <c r="I13" s="101"/>
      <c r="J13" s="101"/>
      <c r="K13" s="101"/>
      <c r="L13" s="101"/>
      <c r="M13" s="101"/>
    </row>
    <row r="14" spans="1:13" x14ac:dyDescent="0.2">
      <c r="A14" s="102" t="s">
        <v>18</v>
      </c>
      <c r="B14" s="101"/>
      <c r="C14" s="101"/>
      <c r="D14" s="101"/>
      <c r="E14" s="101"/>
      <c r="F14" s="101"/>
      <c r="G14" s="101"/>
      <c r="H14" s="101"/>
      <c r="I14" s="101"/>
      <c r="J14" s="101"/>
      <c r="K14" s="101"/>
      <c r="L14" s="101"/>
      <c r="M14" s="101"/>
    </row>
    <row r="15" spans="1:13" x14ac:dyDescent="0.2">
      <c r="A15" s="102" t="s">
        <v>19</v>
      </c>
      <c r="B15" s="101"/>
      <c r="C15" s="101"/>
      <c r="D15" s="101"/>
      <c r="E15" s="101"/>
      <c r="F15" s="101"/>
      <c r="G15" s="101"/>
      <c r="H15" s="101"/>
      <c r="I15" s="101"/>
      <c r="J15" s="101"/>
      <c r="K15" s="101"/>
      <c r="L15" s="101"/>
      <c r="M15" s="101"/>
    </row>
    <row r="16" spans="1:13" x14ac:dyDescent="0.2">
      <c r="A16" s="102" t="s">
        <v>20</v>
      </c>
      <c r="B16" s="101"/>
      <c r="C16" s="101"/>
      <c r="D16" s="101"/>
      <c r="E16" s="101"/>
      <c r="F16" s="101"/>
      <c r="G16" s="101"/>
      <c r="H16" s="101"/>
      <c r="I16" s="101"/>
      <c r="J16" s="101"/>
      <c r="K16" s="101"/>
      <c r="L16" s="101"/>
      <c r="M16" s="101"/>
    </row>
    <row r="17" spans="1:13" x14ac:dyDescent="0.2">
      <c r="A17" s="102" t="s">
        <v>21</v>
      </c>
      <c r="B17" s="101"/>
      <c r="C17" s="101"/>
      <c r="D17" s="101"/>
      <c r="E17" s="101"/>
      <c r="F17" s="101"/>
      <c r="G17" s="101"/>
      <c r="H17" s="101"/>
      <c r="I17" s="101"/>
      <c r="J17" s="101"/>
      <c r="K17" s="101"/>
      <c r="L17" s="101"/>
      <c r="M17" s="101"/>
    </row>
    <row r="18" spans="1:13" x14ac:dyDescent="0.2">
      <c r="A18" s="102" t="s">
        <v>22</v>
      </c>
      <c r="B18" s="101"/>
      <c r="C18" s="101"/>
      <c r="D18" s="101"/>
      <c r="E18" s="101"/>
      <c r="F18" s="101"/>
      <c r="G18" s="101"/>
      <c r="H18" s="101"/>
      <c r="I18" s="101"/>
      <c r="J18" s="101"/>
      <c r="K18" s="101"/>
      <c r="L18" s="101"/>
      <c r="M18" s="101"/>
    </row>
    <row r="19" spans="1:13" x14ac:dyDescent="0.2">
      <c r="A19" s="102" t="s">
        <v>23</v>
      </c>
      <c r="B19" s="101"/>
      <c r="C19" s="101"/>
      <c r="D19" s="101"/>
      <c r="E19" s="101"/>
      <c r="F19" s="101"/>
      <c r="G19" s="101"/>
      <c r="H19" s="101"/>
      <c r="I19" s="101"/>
      <c r="J19" s="101"/>
      <c r="K19" s="101"/>
      <c r="L19" s="101"/>
      <c r="M19" s="101"/>
    </row>
    <row r="20" spans="1:13" x14ac:dyDescent="0.2">
      <c r="A20" s="102" t="s">
        <v>24</v>
      </c>
      <c r="B20" s="101"/>
      <c r="C20" s="101"/>
      <c r="D20" s="101"/>
      <c r="E20" s="101"/>
      <c r="F20" s="101"/>
      <c r="G20" s="101"/>
      <c r="H20" s="101"/>
      <c r="I20" s="101"/>
      <c r="J20" s="101"/>
      <c r="K20" s="101"/>
      <c r="L20" s="101"/>
      <c r="M20" s="101"/>
    </row>
    <row r="21" spans="1:13" x14ac:dyDescent="0.2">
      <c r="A21" s="102" t="s">
        <v>25</v>
      </c>
      <c r="B21" s="101"/>
      <c r="C21" s="101"/>
      <c r="D21" s="101"/>
      <c r="E21" s="101"/>
      <c r="F21" s="101"/>
      <c r="G21" s="101"/>
      <c r="H21" s="101"/>
      <c r="I21" s="101"/>
      <c r="J21" s="101"/>
      <c r="K21" s="101"/>
      <c r="L21" s="101"/>
      <c r="M21" s="101"/>
    </row>
    <row r="22" spans="1:13" x14ac:dyDescent="0.2">
      <c r="A22" s="102" t="s">
        <v>26</v>
      </c>
      <c r="B22" s="101"/>
      <c r="C22" s="101"/>
      <c r="D22" s="101"/>
      <c r="E22" s="101"/>
      <c r="F22" s="101"/>
      <c r="G22" s="101"/>
      <c r="H22" s="101"/>
      <c r="I22" s="101"/>
      <c r="J22" s="101"/>
      <c r="K22" s="101"/>
      <c r="L22" s="101"/>
      <c r="M22" s="101"/>
    </row>
    <row r="23" spans="1:13" x14ac:dyDescent="0.2">
      <c r="A23" s="102" t="s">
        <v>27</v>
      </c>
      <c r="B23" s="101"/>
      <c r="C23" s="101"/>
      <c r="D23" s="101"/>
      <c r="E23" s="101"/>
      <c r="F23" s="101"/>
      <c r="G23" s="101"/>
      <c r="H23" s="101"/>
      <c r="I23" s="101"/>
      <c r="J23" s="101"/>
      <c r="K23" s="101"/>
      <c r="L23" s="101"/>
      <c r="M23" s="101"/>
    </row>
    <row r="24" spans="1:13" x14ac:dyDescent="0.2">
      <c r="A24" s="102" t="s">
        <v>28</v>
      </c>
      <c r="B24" s="101"/>
      <c r="C24" s="101"/>
      <c r="D24" s="101"/>
      <c r="E24" s="101"/>
      <c r="F24" s="101"/>
      <c r="G24" s="101"/>
      <c r="H24" s="101"/>
      <c r="I24" s="101"/>
      <c r="J24" s="101"/>
      <c r="K24" s="101"/>
      <c r="L24" s="101"/>
      <c r="M24" s="101"/>
    </row>
    <row r="25" spans="1:13" x14ac:dyDescent="0.2">
      <c r="A25" s="102" t="s">
        <v>29</v>
      </c>
      <c r="B25" s="101"/>
      <c r="C25" s="101"/>
      <c r="D25" s="101"/>
      <c r="E25" s="101"/>
      <c r="F25" s="101"/>
      <c r="G25" s="101"/>
      <c r="H25" s="101"/>
      <c r="I25" s="101"/>
      <c r="J25" s="101"/>
      <c r="K25" s="101"/>
      <c r="L25" s="101"/>
      <c r="M25" s="101"/>
    </row>
    <row r="26" spans="1:13" x14ac:dyDescent="0.2">
      <c r="A26" s="102" t="s">
        <v>30</v>
      </c>
      <c r="B26" s="101"/>
      <c r="C26" s="101"/>
      <c r="D26" s="101"/>
      <c r="E26" s="101"/>
      <c r="F26" s="101"/>
      <c r="G26" s="101"/>
      <c r="H26" s="101"/>
      <c r="I26" s="101"/>
      <c r="J26" s="101"/>
      <c r="K26" s="101"/>
      <c r="L26" s="101"/>
      <c r="M26" s="101"/>
    </row>
    <row r="27" spans="1:13" x14ac:dyDescent="0.2">
      <c r="A27" s="102" t="s">
        <v>31</v>
      </c>
      <c r="B27" s="101"/>
      <c r="C27" s="101"/>
      <c r="D27" s="101"/>
      <c r="E27" s="101"/>
      <c r="F27" s="101"/>
      <c r="G27" s="101"/>
      <c r="H27" s="101"/>
      <c r="I27" s="101"/>
      <c r="J27" s="101"/>
      <c r="K27" s="101"/>
      <c r="L27" s="101"/>
      <c r="M27" s="101"/>
    </row>
    <row r="28" spans="1:13" x14ac:dyDescent="0.2">
      <c r="A28" s="102" t="s">
        <v>32</v>
      </c>
      <c r="B28" s="101"/>
      <c r="C28" s="101"/>
      <c r="D28" s="101"/>
      <c r="E28" s="101"/>
      <c r="F28" s="101"/>
      <c r="G28" s="101"/>
      <c r="H28" s="101"/>
      <c r="I28" s="101"/>
      <c r="J28" s="101"/>
      <c r="K28" s="101"/>
      <c r="L28" s="101"/>
      <c r="M28" s="101"/>
    </row>
    <row r="29" spans="1:13" x14ac:dyDescent="0.2">
      <c r="A29" s="102" t="s">
        <v>33</v>
      </c>
      <c r="B29" s="101"/>
      <c r="C29" s="101"/>
      <c r="D29" s="101"/>
      <c r="E29" s="101"/>
      <c r="F29" s="101"/>
      <c r="G29" s="101"/>
      <c r="H29" s="101"/>
      <c r="I29" s="101"/>
      <c r="J29" s="101"/>
      <c r="K29" s="101"/>
      <c r="L29" s="101"/>
      <c r="M29" s="101"/>
    </row>
    <row r="30" spans="1:13" x14ac:dyDescent="0.2">
      <c r="A30" s="102" t="s">
        <v>34</v>
      </c>
      <c r="B30" s="101"/>
      <c r="C30" s="101"/>
      <c r="D30" s="101"/>
      <c r="E30" s="101"/>
      <c r="F30" s="101"/>
      <c r="G30" s="101"/>
      <c r="H30" s="101"/>
      <c r="I30" s="101"/>
      <c r="J30" s="101"/>
      <c r="K30" s="101"/>
      <c r="L30" s="101"/>
      <c r="M30" s="101"/>
    </row>
    <row r="31" spans="1:13" x14ac:dyDescent="0.2">
      <c r="A31" s="102" t="s">
        <v>35</v>
      </c>
      <c r="B31" s="101"/>
      <c r="C31" s="101"/>
      <c r="D31" s="101"/>
      <c r="E31" s="101"/>
      <c r="F31" s="101"/>
      <c r="G31" s="101"/>
      <c r="H31" s="101"/>
      <c r="I31" s="101"/>
      <c r="J31" s="101"/>
      <c r="K31" s="101"/>
      <c r="L31" s="101"/>
      <c r="M31" s="101"/>
    </row>
    <row r="32" spans="1:13" x14ac:dyDescent="0.2">
      <c r="A32" s="102" t="s">
        <v>36</v>
      </c>
      <c r="B32" s="101"/>
      <c r="C32" s="101"/>
      <c r="D32" s="101"/>
      <c r="E32" s="101"/>
      <c r="F32" s="101"/>
      <c r="G32" s="101"/>
      <c r="H32" s="101"/>
      <c r="I32" s="101"/>
      <c r="J32" s="101"/>
      <c r="K32" s="101"/>
      <c r="L32" s="101"/>
      <c r="M32" s="101"/>
    </row>
    <row r="33" spans="1:13" x14ac:dyDescent="0.2">
      <c r="A33" s="102" t="s">
        <v>37</v>
      </c>
      <c r="B33" s="101"/>
      <c r="C33" s="101"/>
      <c r="D33" s="101"/>
      <c r="E33" s="101"/>
      <c r="F33" s="101"/>
      <c r="G33" s="101"/>
      <c r="H33" s="101"/>
      <c r="I33" s="101"/>
      <c r="J33" s="101"/>
      <c r="K33" s="101"/>
      <c r="L33" s="101"/>
      <c r="M33" s="101"/>
    </row>
    <row r="34" spans="1:13" x14ac:dyDescent="0.2">
      <c r="A34" s="102" t="s">
        <v>38</v>
      </c>
      <c r="B34" s="101"/>
      <c r="C34" s="101"/>
      <c r="D34" s="101"/>
      <c r="E34" s="101"/>
      <c r="F34" s="101"/>
      <c r="G34" s="101"/>
      <c r="H34" s="101"/>
      <c r="I34" s="101"/>
      <c r="J34" s="101"/>
      <c r="K34" s="101"/>
      <c r="L34" s="101"/>
      <c r="M34" s="101"/>
    </row>
    <row r="35" spans="1:13" x14ac:dyDescent="0.2">
      <c r="A35" s="102" t="s">
        <v>39</v>
      </c>
      <c r="B35" s="101"/>
      <c r="C35" s="101"/>
      <c r="D35" s="101"/>
      <c r="E35" s="101"/>
      <c r="F35" s="101"/>
      <c r="G35" s="101"/>
      <c r="H35" s="101"/>
      <c r="I35" s="101"/>
      <c r="J35" s="101"/>
      <c r="K35" s="101"/>
      <c r="L35" s="101"/>
      <c r="M35" s="101"/>
    </row>
    <row r="36" spans="1:13" x14ac:dyDescent="0.2">
      <c r="A36" s="102" t="s">
        <v>40</v>
      </c>
      <c r="B36" s="101"/>
      <c r="C36" s="101"/>
      <c r="D36" s="101"/>
      <c r="E36" s="101"/>
      <c r="F36" s="101"/>
      <c r="G36" s="101"/>
      <c r="H36" s="101"/>
      <c r="I36" s="101"/>
      <c r="J36" s="101"/>
      <c r="K36" s="101"/>
      <c r="L36" s="101"/>
      <c r="M36" s="101"/>
    </row>
    <row r="37" spans="1:13" x14ac:dyDescent="0.2">
      <c r="A37" s="102" t="s">
        <v>41</v>
      </c>
      <c r="B37" s="101"/>
      <c r="C37" s="101"/>
      <c r="D37" s="101"/>
      <c r="E37" s="101"/>
      <c r="F37" s="101"/>
      <c r="G37" s="101"/>
      <c r="H37" s="101"/>
      <c r="I37" s="101"/>
      <c r="J37" s="101"/>
      <c r="K37" s="101"/>
      <c r="L37" s="101"/>
      <c r="M37" s="101"/>
    </row>
    <row r="38" spans="1:13" x14ac:dyDescent="0.2">
      <c r="A38" s="102" t="s">
        <v>42</v>
      </c>
      <c r="B38" s="101"/>
      <c r="C38" s="101"/>
      <c r="D38" s="101"/>
      <c r="E38" s="101"/>
      <c r="F38" s="101"/>
      <c r="G38" s="101"/>
      <c r="H38" s="101"/>
      <c r="I38" s="101"/>
      <c r="J38" s="101"/>
      <c r="K38" s="101"/>
      <c r="L38" s="101"/>
      <c r="M38" s="101"/>
    </row>
    <row r="39" spans="1:13" x14ac:dyDescent="0.2">
      <c r="A39" s="102" t="s">
        <v>43</v>
      </c>
      <c r="B39" s="101"/>
      <c r="C39" s="101"/>
      <c r="D39" s="101"/>
      <c r="E39" s="101"/>
      <c r="F39" s="101"/>
      <c r="G39" s="101"/>
      <c r="H39" s="101"/>
      <c r="I39" s="101"/>
      <c r="J39" s="101"/>
      <c r="K39" s="101"/>
      <c r="L39" s="101"/>
      <c r="M39" s="101"/>
    </row>
    <row r="40" spans="1:13" x14ac:dyDescent="0.2">
      <c r="A40" s="102" t="s">
        <v>44</v>
      </c>
      <c r="B40" s="101"/>
      <c r="C40" s="101"/>
      <c r="D40" s="101"/>
      <c r="E40" s="101"/>
      <c r="F40" s="101"/>
      <c r="G40" s="101"/>
      <c r="H40" s="101"/>
      <c r="I40" s="101"/>
      <c r="J40" s="101"/>
      <c r="K40" s="101"/>
      <c r="L40" s="101"/>
      <c r="M40" s="101"/>
    </row>
    <row r="41" spans="1:13" x14ac:dyDescent="0.2">
      <c r="A41" s="102" t="s">
        <v>45</v>
      </c>
      <c r="B41" s="101"/>
      <c r="C41" s="101"/>
      <c r="D41" s="101"/>
      <c r="E41" s="101"/>
      <c r="F41" s="101"/>
      <c r="G41" s="101"/>
      <c r="H41" s="101"/>
      <c r="I41" s="101"/>
      <c r="J41" s="101"/>
      <c r="K41" s="101"/>
      <c r="L41" s="101"/>
      <c r="M41" s="101"/>
    </row>
    <row r="42" spans="1:13" x14ac:dyDescent="0.2">
      <c r="A42" s="102" t="s">
        <v>46</v>
      </c>
      <c r="B42" s="101"/>
      <c r="C42" s="101"/>
      <c r="D42" s="101"/>
      <c r="E42" s="101"/>
      <c r="F42" s="101"/>
      <c r="G42" s="101"/>
      <c r="H42" s="101"/>
      <c r="I42" s="101"/>
      <c r="J42" s="101"/>
      <c r="K42" s="101"/>
      <c r="L42" s="101"/>
      <c r="M42" s="101"/>
    </row>
    <row r="43" spans="1:13" x14ac:dyDescent="0.2">
      <c r="A43" s="102" t="s">
        <v>47</v>
      </c>
      <c r="B43" s="101"/>
      <c r="C43" s="101"/>
      <c r="D43" s="101"/>
      <c r="E43" s="101"/>
      <c r="F43" s="101"/>
      <c r="G43" s="101"/>
      <c r="H43" s="101"/>
      <c r="I43" s="101"/>
      <c r="J43" s="101"/>
      <c r="K43" s="101"/>
      <c r="L43" s="101"/>
      <c r="M43" s="101"/>
    </row>
    <row r="44" spans="1:13" x14ac:dyDescent="0.2">
      <c r="A44" s="102" t="s">
        <v>48</v>
      </c>
      <c r="B44" s="101"/>
      <c r="C44" s="101"/>
      <c r="D44" s="101"/>
      <c r="E44" s="101"/>
      <c r="F44" s="101"/>
      <c r="G44" s="101"/>
      <c r="H44" s="101"/>
      <c r="I44" s="101"/>
      <c r="J44" s="101"/>
      <c r="K44" s="101"/>
      <c r="L44" s="101"/>
      <c r="M44" s="101"/>
    </row>
    <row r="45" spans="1:13" x14ac:dyDescent="0.2">
      <c r="A45" s="102" t="s">
        <v>49</v>
      </c>
      <c r="B45" s="101"/>
      <c r="C45" s="101"/>
      <c r="D45" s="101"/>
      <c r="E45" s="101"/>
      <c r="F45" s="101"/>
      <c r="G45" s="101"/>
      <c r="H45" s="101"/>
      <c r="I45" s="101"/>
      <c r="J45" s="101"/>
      <c r="K45" s="101"/>
      <c r="L45" s="101"/>
      <c r="M45" s="101"/>
    </row>
    <row r="46" spans="1:13" x14ac:dyDescent="0.2">
      <c r="A46" s="102" t="s">
        <v>50</v>
      </c>
      <c r="B46" s="101"/>
      <c r="C46" s="101"/>
      <c r="D46" s="101"/>
      <c r="E46" s="101"/>
      <c r="F46" s="101"/>
      <c r="G46" s="101"/>
      <c r="H46" s="101"/>
      <c r="I46" s="101"/>
      <c r="J46" s="101"/>
      <c r="K46" s="101"/>
      <c r="L46" s="101"/>
      <c r="M46" s="101"/>
    </row>
    <row r="47" spans="1:13" x14ac:dyDescent="0.2">
      <c r="A47" s="101"/>
      <c r="B47" s="101"/>
      <c r="C47" s="101"/>
      <c r="D47" s="101"/>
      <c r="E47" s="101"/>
      <c r="F47" s="101"/>
      <c r="G47" s="101"/>
      <c r="H47" s="101"/>
      <c r="I47" s="101"/>
      <c r="J47" s="101"/>
      <c r="K47" s="101"/>
      <c r="L47" s="101"/>
      <c r="M47" s="101"/>
    </row>
  </sheetData>
  <sheetProtection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2"/>
  <sheetViews>
    <sheetView zoomScale="50" zoomScaleNormal="50" workbookViewId="0">
      <selection sqref="A1:XFD1048576"/>
    </sheetView>
  </sheetViews>
  <sheetFormatPr defaultColWidth="0" defaultRowHeight="15" zeroHeight="1" x14ac:dyDescent="0.2"/>
  <cols>
    <col min="1" max="1" width="7.33203125" style="18" customWidth="1"/>
    <col min="2" max="2" width="10.21875" style="18" customWidth="1"/>
    <col min="3" max="3" width="13.109375" style="18" customWidth="1"/>
    <col min="4" max="5" width="16.88671875" style="18" customWidth="1"/>
    <col min="6" max="6" width="15.33203125" style="18" customWidth="1"/>
    <col min="7" max="7" width="185.77734375" style="18" bestFit="1" customWidth="1"/>
    <col min="8" max="8" width="15.77734375" style="18" customWidth="1"/>
    <col min="9" max="9" width="25.33203125" style="18" customWidth="1"/>
    <col min="10" max="10" width="11.5546875" style="18" customWidth="1"/>
    <col min="11" max="11" width="14.21875" style="18" customWidth="1"/>
    <col min="12" max="12" width="14.88671875" style="18" customWidth="1"/>
    <col min="13" max="13" width="17.5546875" style="18" customWidth="1"/>
    <col min="14" max="14" width="9.21875" style="18" customWidth="1"/>
    <col min="15" max="15" width="23.77734375" style="18" customWidth="1"/>
    <col min="16" max="16" width="9.21875" style="18" customWidth="1"/>
    <col min="17" max="58" width="0" style="18" hidden="1" customWidth="1"/>
    <col min="59" max="16384" width="9.21875" style="18" hidden="1"/>
  </cols>
  <sheetData>
    <row r="1" spans="1:58" s="209" customFormat="1" ht="15.75" x14ac:dyDescent="0.25">
      <c r="A1" s="203" t="s">
        <v>336</v>
      </c>
      <c r="B1" s="204" t="s">
        <v>295</v>
      </c>
      <c r="C1" s="204" t="s">
        <v>296</v>
      </c>
      <c r="D1" s="205" t="s">
        <v>297</v>
      </c>
      <c r="E1" s="205" t="s">
        <v>298</v>
      </c>
      <c r="F1" s="205" t="s">
        <v>299</v>
      </c>
      <c r="G1" s="206" t="s">
        <v>300</v>
      </c>
      <c r="H1" s="206" t="s">
        <v>301</v>
      </c>
      <c r="I1" s="206" t="s">
        <v>302</v>
      </c>
      <c r="J1" s="205" t="s">
        <v>303</v>
      </c>
      <c r="K1" s="205" t="s">
        <v>856</v>
      </c>
      <c r="L1" s="205" t="s">
        <v>337</v>
      </c>
      <c r="M1" s="205" t="s">
        <v>338</v>
      </c>
      <c r="N1" s="205" t="s">
        <v>349</v>
      </c>
      <c r="O1" s="205" t="s">
        <v>350</v>
      </c>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8"/>
    </row>
    <row r="2" spans="1:58" x14ac:dyDescent="0.2">
      <c r="A2" s="210">
        <v>1918</v>
      </c>
      <c r="B2" s="211" t="s">
        <v>339</v>
      </c>
      <c r="C2" s="212" t="s">
        <v>340</v>
      </c>
      <c r="D2" s="212" t="s">
        <v>341</v>
      </c>
      <c r="E2" s="211" t="s">
        <v>347</v>
      </c>
      <c r="F2" s="211" t="str">
        <f>D2&amp;E2</f>
        <v>A11_January_2019</v>
      </c>
      <c r="G2" s="211" t="s">
        <v>342</v>
      </c>
      <c r="H2" s="211" t="s">
        <v>342</v>
      </c>
      <c r="I2" s="211" t="s">
        <v>343</v>
      </c>
      <c r="J2" s="211" t="s">
        <v>220</v>
      </c>
      <c r="K2" s="211"/>
      <c r="L2" s="211" t="s">
        <v>344</v>
      </c>
      <c r="M2" s="211" t="s">
        <v>348</v>
      </c>
      <c r="N2" s="211" t="str">
        <f>Selected_Service</f>
        <v>Essex</v>
      </c>
      <c r="O2" s="211"/>
      <c r="P2" s="213"/>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4"/>
    </row>
    <row r="3" spans="1:58" x14ac:dyDescent="0.2">
      <c r="A3" s="210">
        <v>1919</v>
      </c>
      <c r="B3" s="211" t="s">
        <v>339</v>
      </c>
      <c r="C3" s="212" t="s">
        <v>340</v>
      </c>
      <c r="D3" s="212" t="s">
        <v>345</v>
      </c>
      <c r="E3" s="212" t="s">
        <v>347</v>
      </c>
      <c r="F3" s="212" t="str">
        <f t="shared" ref="F3:F17" si="0">D3&amp;E3</f>
        <v>A12_January_2019</v>
      </c>
      <c r="G3" s="211" t="s">
        <v>346</v>
      </c>
      <c r="H3" s="211" t="s">
        <v>346</v>
      </c>
      <c r="I3" s="211" t="s">
        <v>346</v>
      </c>
      <c r="J3" s="211" t="s">
        <v>220</v>
      </c>
      <c r="K3" s="211"/>
      <c r="L3" s="211" t="s">
        <v>344</v>
      </c>
      <c r="M3" s="211" t="s">
        <v>348</v>
      </c>
      <c r="N3" s="211" t="str">
        <f ca="1">IF(NOT(ISBLANK(INDIRECT($O3))),INDIRECT($O3),"-")</f>
        <v>Ben Fragola</v>
      </c>
      <c r="O3" s="211" t="str">
        <f>"'Contact details'!$I$11"</f>
        <v>'Contact details'!$I$11</v>
      </c>
      <c r="P3" s="213"/>
      <c r="Q3" s="215"/>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4"/>
    </row>
    <row r="4" spans="1:58" x14ac:dyDescent="0.2">
      <c r="A4" s="210">
        <v>1920</v>
      </c>
      <c r="B4" s="211" t="s">
        <v>339</v>
      </c>
      <c r="C4" s="212" t="s">
        <v>340</v>
      </c>
      <c r="D4" s="212" t="s">
        <v>351</v>
      </c>
      <c r="E4" s="211" t="s">
        <v>347</v>
      </c>
      <c r="F4" s="211" t="str">
        <f t="shared" si="0"/>
        <v>A13_January_2019</v>
      </c>
      <c r="G4" s="211" t="s">
        <v>355</v>
      </c>
      <c r="H4" s="211" t="s">
        <v>355</v>
      </c>
      <c r="I4" s="211" t="s">
        <v>356</v>
      </c>
      <c r="J4" s="211" t="s">
        <v>220</v>
      </c>
      <c r="K4" s="211"/>
      <c r="L4" s="211" t="s">
        <v>344</v>
      </c>
      <c r="M4" s="211" t="s">
        <v>348</v>
      </c>
      <c r="N4" s="211" t="str">
        <f t="shared" ref="N4:N70" ca="1" si="1">IF(NOT(ISBLANK(INDIRECT($O4))),INDIRECT($O4),"-")</f>
        <v>+441376576256</v>
      </c>
      <c r="O4" s="211" t="str">
        <f>"'Contact details'!$I$13"</f>
        <v>'Contact details'!$I$13</v>
      </c>
      <c r="P4" s="213"/>
      <c r="Q4" s="215"/>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4"/>
    </row>
    <row r="5" spans="1:58" x14ac:dyDescent="0.2">
      <c r="A5" s="210">
        <v>1921</v>
      </c>
      <c r="B5" s="211" t="s">
        <v>339</v>
      </c>
      <c r="C5" s="212" t="s">
        <v>340</v>
      </c>
      <c r="D5" s="212" t="s">
        <v>352</v>
      </c>
      <c r="E5" s="212" t="s">
        <v>347</v>
      </c>
      <c r="F5" s="212" t="str">
        <f t="shared" si="0"/>
        <v>A14_January_2019</v>
      </c>
      <c r="G5" s="211" t="s">
        <v>357</v>
      </c>
      <c r="H5" s="211" t="s">
        <v>357</v>
      </c>
      <c r="I5" s="211" t="s">
        <v>358</v>
      </c>
      <c r="J5" s="211" t="s">
        <v>220</v>
      </c>
      <c r="K5" s="211"/>
      <c r="L5" s="211" t="s">
        <v>344</v>
      </c>
      <c r="M5" s="211" t="s">
        <v>348</v>
      </c>
      <c r="N5" s="211" t="str">
        <f t="shared" ca="1" si="1"/>
        <v>ben.fragola@essex-fire.gov.uk</v>
      </c>
      <c r="O5" s="211" t="str">
        <f>"'Contact details'!$I$15"</f>
        <v>'Contact details'!$I$15</v>
      </c>
      <c r="Q5" s="5"/>
    </row>
    <row r="6" spans="1:58" x14ac:dyDescent="0.2">
      <c r="A6" s="210">
        <v>1922</v>
      </c>
      <c r="B6" s="211" t="s">
        <v>339</v>
      </c>
      <c r="C6" s="212" t="s">
        <v>340</v>
      </c>
      <c r="D6" s="212" t="s">
        <v>353</v>
      </c>
      <c r="E6" s="211" t="s">
        <v>347</v>
      </c>
      <c r="F6" s="211" t="str">
        <f t="shared" si="0"/>
        <v>A15_January_2019</v>
      </c>
      <c r="G6" s="211" t="s">
        <v>359</v>
      </c>
      <c r="H6" s="211" t="s">
        <v>359</v>
      </c>
      <c r="I6" s="211" t="s">
        <v>360</v>
      </c>
      <c r="J6" s="211" t="s">
        <v>220</v>
      </c>
      <c r="K6" s="211"/>
      <c r="L6" s="211" t="s">
        <v>344</v>
      </c>
      <c r="M6" s="211" t="s">
        <v>348</v>
      </c>
      <c r="N6" s="211" t="str">
        <f t="shared" ca="1" si="1"/>
        <v>Jo Turton</v>
      </c>
      <c r="O6" s="211" t="str">
        <f>"'Contact details'!$I$18"</f>
        <v>'Contact details'!$I$18</v>
      </c>
      <c r="P6" s="213"/>
      <c r="Q6" s="5"/>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4"/>
    </row>
    <row r="7" spans="1:58" x14ac:dyDescent="0.2">
      <c r="A7" s="211">
        <v>1923</v>
      </c>
      <c r="B7" s="211" t="s">
        <v>339</v>
      </c>
      <c r="C7" s="212" t="s">
        <v>340</v>
      </c>
      <c r="D7" s="212" t="s">
        <v>354</v>
      </c>
      <c r="E7" s="212" t="s">
        <v>347</v>
      </c>
      <c r="F7" s="212" t="str">
        <f t="shared" si="0"/>
        <v>A16_January_2019</v>
      </c>
      <c r="G7" s="211" t="s">
        <v>51</v>
      </c>
      <c r="H7" s="211" t="s">
        <v>51</v>
      </c>
      <c r="I7" s="211" t="s">
        <v>361</v>
      </c>
      <c r="J7" s="211" t="s">
        <v>220</v>
      </c>
      <c r="K7" s="211"/>
      <c r="L7" s="211" t="s">
        <v>344</v>
      </c>
      <c r="M7" s="211" t="s">
        <v>348</v>
      </c>
      <c r="N7" s="211">
        <f t="shared" ca="1" si="1"/>
        <v>43524</v>
      </c>
      <c r="O7" s="211" t="str">
        <f>"'Contact details'!$I$20"</f>
        <v>'Contact details'!$I$20</v>
      </c>
      <c r="Q7" s="5"/>
    </row>
    <row r="8" spans="1:58" x14ac:dyDescent="0.2">
      <c r="A8" s="210">
        <v>1924</v>
      </c>
      <c r="B8" s="211" t="s">
        <v>362</v>
      </c>
      <c r="C8" s="212" t="s">
        <v>363</v>
      </c>
      <c r="D8" s="212" t="s">
        <v>364</v>
      </c>
      <c r="E8" s="211" t="s">
        <v>347</v>
      </c>
      <c r="F8" s="211" t="str">
        <f t="shared" si="0"/>
        <v>B151_January_2019</v>
      </c>
      <c r="G8" s="211" t="s">
        <v>180</v>
      </c>
      <c r="H8" s="211" t="s">
        <v>365</v>
      </c>
      <c r="I8" s="211" t="s">
        <v>365</v>
      </c>
      <c r="J8" s="211" t="s">
        <v>220</v>
      </c>
      <c r="K8" s="211"/>
      <c r="L8" s="211" t="s">
        <v>344</v>
      </c>
      <c r="M8" s="211" t="s">
        <v>348</v>
      </c>
      <c r="N8" s="211" t="str">
        <f ca="1">IF(NOT(ISBLANK(INDIRECT($O8))),INDIRECT($O8),"-")</f>
        <v>A 7 2d visit is as defined in our Policy document - The Delivery Of Risk Critical Information to the Incident Ground and supporting appendices. Visits can be when new hazard information is received by the Service, existing risk information is due for review, Fire safety inspections have highlighted hazards that crews need to review further or when notification of changes are received from external agencies such as the Environment Agency, Building Control or the site owners. All visits and the review of risk ranking should be evidenced by the completion of a Provision Of Risk Information System (PORIS) Record sheet which is incorporated in the Watch pack.</v>
      </c>
      <c r="O8" s="211" t="str">
        <f>"'1. Effectiveness'!$D$9"</f>
        <v>'1. Effectiveness'!$D$9</v>
      </c>
      <c r="P8" s="213"/>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4"/>
    </row>
    <row r="9" spans="1:58" x14ac:dyDescent="0.2">
      <c r="A9" s="210">
        <v>1925</v>
      </c>
      <c r="B9" s="211" t="s">
        <v>362</v>
      </c>
      <c r="C9" s="212" t="s">
        <v>363</v>
      </c>
      <c r="D9" s="212" t="s">
        <v>366</v>
      </c>
      <c r="E9" s="212" t="s">
        <v>347</v>
      </c>
      <c r="F9" s="212" t="str">
        <f t="shared" si="0"/>
        <v>B152_January_2019</v>
      </c>
      <c r="G9" s="211" t="s">
        <v>321</v>
      </c>
      <c r="H9" s="211" t="s">
        <v>393</v>
      </c>
      <c r="I9" s="211" t="s">
        <v>393</v>
      </c>
      <c r="J9" s="211" t="s">
        <v>188</v>
      </c>
      <c r="K9" s="211"/>
      <c r="L9" s="211" t="s">
        <v>371</v>
      </c>
      <c r="M9" s="211"/>
      <c r="N9" s="211" t="str">
        <f t="shared" ca="1" si="1"/>
        <v>-</v>
      </c>
      <c r="O9" s="211" t="str">
        <f>"'1. Effectiveness'!$F$18"</f>
        <v>'1. Effectiveness'!$F$18</v>
      </c>
      <c r="P9" s="213"/>
      <c r="Q9" s="215"/>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4"/>
    </row>
    <row r="10" spans="1:58" x14ac:dyDescent="0.2">
      <c r="A10" s="210">
        <v>1926</v>
      </c>
      <c r="B10" s="211" t="s">
        <v>362</v>
      </c>
      <c r="C10" s="212" t="s">
        <v>363</v>
      </c>
      <c r="D10" s="212" t="s">
        <v>367</v>
      </c>
      <c r="E10" s="211" t="s">
        <v>347</v>
      </c>
      <c r="F10" s="211" t="str">
        <f t="shared" si="0"/>
        <v>B153_January_2019</v>
      </c>
      <c r="G10" s="211" t="s">
        <v>321</v>
      </c>
      <c r="H10" s="211" t="s">
        <v>393</v>
      </c>
      <c r="I10" s="211" t="s">
        <v>393</v>
      </c>
      <c r="J10" s="211" t="s">
        <v>188</v>
      </c>
      <c r="K10" s="211"/>
      <c r="L10" s="211" t="s">
        <v>372</v>
      </c>
      <c r="M10" s="211"/>
      <c r="N10" s="211" t="str">
        <f t="shared" ca="1" si="1"/>
        <v>-</v>
      </c>
      <c r="O10" s="211" t="str">
        <f>"'1. Effectiveness'!$H$18"</f>
        <v>'1. Effectiveness'!$H$18</v>
      </c>
      <c r="P10" s="213"/>
      <c r="Q10" s="215"/>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4"/>
    </row>
    <row r="11" spans="1:58" x14ac:dyDescent="0.2">
      <c r="A11" s="210">
        <v>1927</v>
      </c>
      <c r="B11" s="211" t="s">
        <v>362</v>
      </c>
      <c r="C11" s="212" t="s">
        <v>363</v>
      </c>
      <c r="D11" s="212" t="s">
        <v>368</v>
      </c>
      <c r="E11" s="212" t="s">
        <v>347</v>
      </c>
      <c r="F11" s="212" t="str">
        <f t="shared" si="0"/>
        <v>B154_January_2019</v>
      </c>
      <c r="G11" s="211" t="s">
        <v>321</v>
      </c>
      <c r="H11" s="211" t="s">
        <v>393</v>
      </c>
      <c r="I11" s="211" t="s">
        <v>393</v>
      </c>
      <c r="J11" s="211" t="s">
        <v>188</v>
      </c>
      <c r="K11" s="211"/>
      <c r="L11" s="211" t="s">
        <v>373</v>
      </c>
      <c r="M11" s="211"/>
      <c r="N11" s="211">
        <f t="shared" ca="1" si="1"/>
        <v>1025</v>
      </c>
      <c r="O11" s="211" t="str">
        <f>"'1. Effectiveness'!$J$18"</f>
        <v>'1. Effectiveness'!$J$18</v>
      </c>
      <c r="Q11" s="5"/>
    </row>
    <row r="12" spans="1:58" x14ac:dyDescent="0.2">
      <c r="A12" s="210">
        <v>1928</v>
      </c>
      <c r="B12" s="211" t="s">
        <v>362</v>
      </c>
      <c r="C12" s="212" t="s">
        <v>363</v>
      </c>
      <c r="D12" s="212" t="s">
        <v>369</v>
      </c>
      <c r="E12" s="211" t="s">
        <v>347</v>
      </c>
      <c r="F12" s="211" t="str">
        <f t="shared" si="0"/>
        <v>B155_January_2019</v>
      </c>
      <c r="G12" s="211" t="s">
        <v>321</v>
      </c>
      <c r="H12" s="211" t="s">
        <v>393</v>
      </c>
      <c r="I12" s="211" t="s">
        <v>393</v>
      </c>
      <c r="J12" s="211" t="s">
        <v>188</v>
      </c>
      <c r="K12" s="211"/>
      <c r="L12" s="211" t="s">
        <v>344</v>
      </c>
      <c r="M12" s="211" t="s">
        <v>374</v>
      </c>
      <c r="N12" s="211">
        <f t="shared" ca="1" si="1"/>
        <v>1025</v>
      </c>
      <c r="O12" s="211" t="str">
        <f>"'1. Effectiveness'!$L$18"</f>
        <v>'1. Effectiveness'!$L$18</v>
      </c>
      <c r="P12" s="213"/>
      <c r="Q12" s="5"/>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4"/>
    </row>
    <row r="13" spans="1:58" x14ac:dyDescent="0.2">
      <c r="A13" s="210">
        <v>1929</v>
      </c>
      <c r="B13" s="211" t="s">
        <v>362</v>
      </c>
      <c r="C13" s="212" t="s">
        <v>363</v>
      </c>
      <c r="D13" s="212" t="s">
        <v>370</v>
      </c>
      <c r="E13" s="212" t="s">
        <v>347</v>
      </c>
      <c r="F13" s="212" t="str">
        <f t="shared" si="0"/>
        <v>B156_January_2019</v>
      </c>
      <c r="G13" s="211" t="s">
        <v>321</v>
      </c>
      <c r="H13" s="211" t="s">
        <v>393</v>
      </c>
      <c r="I13" s="211" t="s">
        <v>393</v>
      </c>
      <c r="J13" s="211" t="s">
        <v>188</v>
      </c>
      <c r="K13" s="211"/>
      <c r="L13" s="211" t="s">
        <v>344</v>
      </c>
      <c r="M13" s="211" t="s">
        <v>375</v>
      </c>
      <c r="N13" s="211">
        <f t="shared" ca="1" si="1"/>
        <v>1025</v>
      </c>
      <c r="O13" s="211" t="str">
        <f>"'1. Effectiveness'!$N$18"</f>
        <v>'1. Effectiveness'!$N$18</v>
      </c>
      <c r="Q13" s="5"/>
    </row>
    <row r="14" spans="1:58" x14ac:dyDescent="0.2">
      <c r="A14" s="210">
        <v>1930</v>
      </c>
      <c r="B14" s="211" t="s">
        <v>362</v>
      </c>
      <c r="C14" s="212" t="s">
        <v>363</v>
      </c>
      <c r="D14" s="212" t="s">
        <v>376</v>
      </c>
      <c r="E14" s="211" t="s">
        <v>347</v>
      </c>
      <c r="F14" s="211" t="str">
        <f t="shared" si="0"/>
        <v>B157_January_2019</v>
      </c>
      <c r="G14" s="211" t="s">
        <v>321</v>
      </c>
      <c r="H14" s="211" t="s">
        <v>393</v>
      </c>
      <c r="I14" s="211" t="s">
        <v>393</v>
      </c>
      <c r="J14" s="211" t="s">
        <v>188</v>
      </c>
      <c r="K14" s="211"/>
      <c r="L14" s="211" t="s">
        <v>344</v>
      </c>
      <c r="M14" s="211" t="s">
        <v>348</v>
      </c>
      <c r="N14" s="211">
        <f t="shared" ca="1" si="1"/>
        <v>1025</v>
      </c>
      <c r="O14" s="211" t="str">
        <f>"'1. Effectiveness'!$P$18"</f>
        <v>'1. Effectiveness'!$P$18</v>
      </c>
      <c r="P14" s="213"/>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4"/>
    </row>
    <row r="15" spans="1:58" x14ac:dyDescent="0.2">
      <c r="A15" s="210">
        <v>1931</v>
      </c>
      <c r="B15" s="211" t="s">
        <v>362</v>
      </c>
      <c r="C15" s="212" t="s">
        <v>363</v>
      </c>
      <c r="D15" s="212" t="s">
        <v>377</v>
      </c>
      <c r="E15" s="212" t="s">
        <v>347</v>
      </c>
      <c r="F15" s="212" t="str">
        <f t="shared" si="0"/>
        <v>B158_January_2019</v>
      </c>
      <c r="G15" s="211" t="s">
        <v>321</v>
      </c>
      <c r="H15" s="211" t="s">
        <v>393</v>
      </c>
      <c r="I15" s="211" t="s">
        <v>398</v>
      </c>
      <c r="J15" s="211" t="s">
        <v>220</v>
      </c>
      <c r="K15" s="211"/>
      <c r="L15" s="211" t="s">
        <v>344</v>
      </c>
      <c r="M15" s="211"/>
      <c r="N15" s="211" t="str">
        <f t="shared" ca="1" si="1"/>
        <v>We maintain a central register of all risk information that is published and is continually being updated. The only previous version held, last modified on 2/1/2018 lists 1025 risk premises. The current register lists 889 as at 19/2/2019. We keep logs of all changes made and a tally of all sites that are archived which may mean downgraded as a risk or no longer trading.</v>
      </c>
      <c r="O15" s="211" t="str">
        <f>"'1. Effectiveness'!$T$18"</f>
        <v>'1. Effectiveness'!$T$18</v>
      </c>
      <c r="P15" s="213"/>
      <c r="Q15" s="215"/>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4"/>
    </row>
    <row r="16" spans="1:58" x14ac:dyDescent="0.2">
      <c r="A16" s="210">
        <v>1932</v>
      </c>
      <c r="B16" s="211" t="s">
        <v>362</v>
      </c>
      <c r="C16" s="212" t="s">
        <v>363</v>
      </c>
      <c r="D16" s="212" t="s">
        <v>378</v>
      </c>
      <c r="E16" s="211" t="s">
        <v>347</v>
      </c>
      <c r="F16" s="211" t="str">
        <f t="shared" si="0"/>
        <v>B159_January_2019</v>
      </c>
      <c r="G16" s="211" t="s">
        <v>181</v>
      </c>
      <c r="H16" s="211" t="s">
        <v>379</v>
      </c>
      <c r="I16" s="211" t="s">
        <v>379</v>
      </c>
      <c r="J16" s="211" t="s">
        <v>220</v>
      </c>
      <c r="K16" s="211"/>
      <c r="L16" s="211" t="s">
        <v>344</v>
      </c>
      <c r="M16" s="211"/>
      <c r="N16" s="211" t="str">
        <f t="shared" ca="1" si="1"/>
        <v>1 visit/desktop review to 100% of sites ranked PORIS level 3 or above per year (889 as of 19/2/2019).</v>
      </c>
      <c r="O16" s="211" t="str">
        <f>"'1. Effectiveness'!$D$22"</f>
        <v>'1. Effectiveness'!$D$22</v>
      </c>
      <c r="P16" s="213"/>
      <c r="Q16" s="215"/>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4"/>
    </row>
    <row r="17" spans="1:58" x14ac:dyDescent="0.2">
      <c r="A17" s="210">
        <v>1933</v>
      </c>
      <c r="B17" s="211" t="s">
        <v>362</v>
      </c>
      <c r="C17" s="212" t="s">
        <v>363</v>
      </c>
      <c r="D17" s="212" t="s">
        <v>381</v>
      </c>
      <c r="E17" s="212" t="s">
        <v>347</v>
      </c>
      <c r="F17" s="212" t="str">
        <f t="shared" si="0"/>
        <v>B1510_January_2019</v>
      </c>
      <c r="G17" s="211" t="s">
        <v>182</v>
      </c>
      <c r="H17" s="211" t="s">
        <v>379</v>
      </c>
      <c r="I17" s="211" t="s">
        <v>380</v>
      </c>
      <c r="J17" s="211" t="s">
        <v>220</v>
      </c>
      <c r="K17" s="211"/>
      <c r="L17" s="211" t="s">
        <v>344</v>
      </c>
      <c r="M17" s="211"/>
      <c r="N17" s="211" t="str">
        <f t="shared" ca="1" si="1"/>
        <v>No</v>
      </c>
      <c r="O17" s="211" t="str">
        <f>"'1. Effectiveness'!$L$27"</f>
        <v>'1. Effectiveness'!$L$27</v>
      </c>
      <c r="Q17" s="5"/>
    </row>
    <row r="18" spans="1:58" x14ac:dyDescent="0.2">
      <c r="A18" s="210">
        <v>1934</v>
      </c>
      <c r="B18" s="211" t="s">
        <v>362</v>
      </c>
      <c r="C18" s="212" t="s">
        <v>363</v>
      </c>
      <c r="D18" s="212" t="s">
        <v>382</v>
      </c>
      <c r="E18" s="211" t="s">
        <v>347</v>
      </c>
      <c r="F18" s="211" t="str">
        <f t="shared" ref="F18:F25" si="2">D18&amp;E18</f>
        <v>B1511_January_2019</v>
      </c>
      <c r="G18" s="211" t="s">
        <v>182</v>
      </c>
      <c r="H18" s="211" t="s">
        <v>379</v>
      </c>
      <c r="I18" s="211" t="s">
        <v>390</v>
      </c>
      <c r="J18" s="211" t="s">
        <v>220</v>
      </c>
      <c r="K18" s="211"/>
      <c r="L18" s="211" t="s">
        <v>344</v>
      </c>
      <c r="M18" s="211"/>
      <c r="N18" s="211" t="str">
        <f t="shared" ca="1" si="1"/>
        <v>-</v>
      </c>
      <c r="O18" s="211" t="str">
        <f>"'1. Effectiveness'!$T$27"</f>
        <v>'1. Effectiveness'!$T$27</v>
      </c>
      <c r="P18" s="213"/>
      <c r="Q18" s="5"/>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4"/>
    </row>
    <row r="19" spans="1:58" x14ac:dyDescent="0.2">
      <c r="A19" s="210">
        <v>1935</v>
      </c>
      <c r="B19" s="211" t="s">
        <v>362</v>
      </c>
      <c r="C19" s="212" t="s">
        <v>363</v>
      </c>
      <c r="D19" s="212" t="s">
        <v>383</v>
      </c>
      <c r="E19" s="212" t="s">
        <v>347</v>
      </c>
      <c r="F19" s="212" t="str">
        <f t="shared" si="2"/>
        <v>B1512_January_2019</v>
      </c>
      <c r="G19" s="211" t="s">
        <v>391</v>
      </c>
      <c r="H19" s="211" t="s">
        <v>379</v>
      </c>
      <c r="I19" s="211" t="s">
        <v>392</v>
      </c>
      <c r="J19" s="211" t="s">
        <v>220</v>
      </c>
      <c r="K19" s="211"/>
      <c r="L19" s="211" t="s">
        <v>344</v>
      </c>
      <c r="M19" s="211"/>
      <c r="N19" s="211" t="str">
        <f t="shared" ca="1" si="1"/>
        <v>-</v>
      </c>
      <c r="O19" s="211" t="str">
        <f>"'1. Effectiveness'!$D$31"</f>
        <v>'1. Effectiveness'!$D$31</v>
      </c>
      <c r="Q19" s="5"/>
    </row>
    <row r="20" spans="1:58" x14ac:dyDescent="0.2">
      <c r="A20" s="210">
        <v>1936</v>
      </c>
      <c r="B20" s="211" t="s">
        <v>362</v>
      </c>
      <c r="C20" s="212" t="s">
        <v>363</v>
      </c>
      <c r="D20" s="212" t="s">
        <v>384</v>
      </c>
      <c r="E20" s="211" t="s">
        <v>347</v>
      </c>
      <c r="F20" s="211" t="str">
        <f t="shared" si="2"/>
        <v>B1513_January_2019</v>
      </c>
      <c r="G20" s="211" t="s">
        <v>210</v>
      </c>
      <c r="H20" s="211" t="s">
        <v>394</v>
      </c>
      <c r="I20" s="211" t="s">
        <v>394</v>
      </c>
      <c r="J20" s="211" t="s">
        <v>188</v>
      </c>
      <c r="K20" s="211"/>
      <c r="L20" s="211" t="s">
        <v>344</v>
      </c>
      <c r="M20" s="211"/>
      <c r="N20" s="211" t="str">
        <f t="shared" ca="1" si="1"/>
        <v>-</v>
      </c>
      <c r="O20" s="211" t="str">
        <f>"'1. Effectiveness'!$F$40"</f>
        <v>'1. Effectiveness'!$F$40</v>
      </c>
      <c r="P20" s="213"/>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4"/>
    </row>
    <row r="21" spans="1:58" x14ac:dyDescent="0.2">
      <c r="A21" s="210">
        <v>1937</v>
      </c>
      <c r="B21" s="211" t="s">
        <v>362</v>
      </c>
      <c r="C21" s="212" t="s">
        <v>363</v>
      </c>
      <c r="D21" s="212" t="s">
        <v>385</v>
      </c>
      <c r="E21" s="212" t="s">
        <v>347</v>
      </c>
      <c r="F21" s="212" t="str">
        <f t="shared" si="2"/>
        <v>B1514_January_2019</v>
      </c>
      <c r="G21" s="211" t="s">
        <v>210</v>
      </c>
      <c r="H21" s="211" t="s">
        <v>394</v>
      </c>
      <c r="I21" s="211" t="s">
        <v>394</v>
      </c>
      <c r="J21" s="211" t="s">
        <v>188</v>
      </c>
      <c r="K21" s="211"/>
      <c r="L21" s="211" t="s">
        <v>371</v>
      </c>
      <c r="M21" s="211"/>
      <c r="N21" s="211" t="str">
        <f t="shared" ca="1" si="1"/>
        <v>-</v>
      </c>
      <c r="O21" s="211" t="str">
        <f>"'1. Effectiveness'!$H$40"</f>
        <v>'1. Effectiveness'!$H$40</v>
      </c>
      <c r="P21" s="213"/>
      <c r="Q21" s="215"/>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4"/>
    </row>
    <row r="22" spans="1:58" x14ac:dyDescent="0.2">
      <c r="A22" s="210">
        <v>1938</v>
      </c>
      <c r="B22" s="211" t="s">
        <v>362</v>
      </c>
      <c r="C22" s="212" t="s">
        <v>363</v>
      </c>
      <c r="D22" s="212" t="s">
        <v>386</v>
      </c>
      <c r="E22" s="211" t="s">
        <v>347</v>
      </c>
      <c r="F22" s="211" t="str">
        <f t="shared" si="2"/>
        <v>B1515_January_2019</v>
      </c>
      <c r="G22" s="211" t="s">
        <v>210</v>
      </c>
      <c r="H22" s="211" t="s">
        <v>394</v>
      </c>
      <c r="I22" s="211" t="s">
        <v>394</v>
      </c>
      <c r="J22" s="211" t="s">
        <v>188</v>
      </c>
      <c r="K22" s="211"/>
      <c r="L22" s="211" t="s">
        <v>372</v>
      </c>
      <c r="M22" s="211"/>
      <c r="N22" s="211" t="str">
        <f t="shared" ca="1" si="1"/>
        <v>-</v>
      </c>
      <c r="O22" s="211" t="str">
        <f>"'1. Effectiveness'!$J$40"</f>
        <v>'1. Effectiveness'!$J$40</v>
      </c>
      <c r="P22" s="213"/>
      <c r="Q22" s="215"/>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4"/>
    </row>
    <row r="23" spans="1:58" x14ac:dyDescent="0.2">
      <c r="A23" s="210">
        <v>1939</v>
      </c>
      <c r="B23" s="211" t="s">
        <v>362</v>
      </c>
      <c r="C23" s="212" t="s">
        <v>363</v>
      </c>
      <c r="D23" s="212" t="s">
        <v>387</v>
      </c>
      <c r="E23" s="212" t="s">
        <v>347</v>
      </c>
      <c r="F23" s="212" t="str">
        <f t="shared" si="2"/>
        <v>B1516_January_2019</v>
      </c>
      <c r="G23" s="211" t="s">
        <v>210</v>
      </c>
      <c r="H23" s="211" t="s">
        <v>394</v>
      </c>
      <c r="I23" s="211" t="s">
        <v>394</v>
      </c>
      <c r="J23" s="211" t="s">
        <v>188</v>
      </c>
      <c r="K23" s="211"/>
      <c r="L23" s="211" t="s">
        <v>373</v>
      </c>
      <c r="M23" s="211"/>
      <c r="N23" s="211" t="str">
        <f t="shared" ca="1" si="1"/>
        <v>-</v>
      </c>
      <c r="O23" s="211" t="str">
        <f>"'1. Effectiveness'!$L$40"</f>
        <v>'1. Effectiveness'!$L$40</v>
      </c>
      <c r="Q23" s="5"/>
    </row>
    <row r="24" spans="1:58" x14ac:dyDescent="0.2">
      <c r="A24" s="210">
        <v>1940</v>
      </c>
      <c r="B24" s="211" t="s">
        <v>362</v>
      </c>
      <c r="C24" s="212" t="s">
        <v>363</v>
      </c>
      <c r="D24" s="212" t="s">
        <v>388</v>
      </c>
      <c r="E24" s="211" t="s">
        <v>347</v>
      </c>
      <c r="F24" s="211" t="str">
        <f t="shared" si="2"/>
        <v>B1517_January_2019</v>
      </c>
      <c r="G24" s="211" t="s">
        <v>210</v>
      </c>
      <c r="H24" s="211" t="s">
        <v>394</v>
      </c>
      <c r="I24" s="211" t="s">
        <v>394</v>
      </c>
      <c r="J24" s="211" t="s">
        <v>188</v>
      </c>
      <c r="K24" s="211"/>
      <c r="L24" s="211" t="s">
        <v>344</v>
      </c>
      <c r="M24" s="211" t="s">
        <v>374</v>
      </c>
      <c r="N24" s="211" t="str">
        <f t="shared" ca="1" si="1"/>
        <v>-</v>
      </c>
      <c r="O24" s="211" t="str">
        <f>"'1. Effectiveness'!$N$40"</f>
        <v>'1. Effectiveness'!$N$40</v>
      </c>
      <c r="P24" s="213"/>
      <c r="Q24" s="5"/>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4"/>
    </row>
    <row r="25" spans="1:58" x14ac:dyDescent="0.2">
      <c r="A25" s="210">
        <v>1941</v>
      </c>
      <c r="B25" s="211" t="s">
        <v>362</v>
      </c>
      <c r="C25" s="212" t="s">
        <v>363</v>
      </c>
      <c r="D25" s="212" t="s">
        <v>389</v>
      </c>
      <c r="E25" s="212" t="s">
        <v>347</v>
      </c>
      <c r="F25" s="212" t="str">
        <f t="shared" si="2"/>
        <v>B1518_January_2019</v>
      </c>
      <c r="G25" s="211" t="s">
        <v>210</v>
      </c>
      <c r="H25" s="211" t="s">
        <v>394</v>
      </c>
      <c r="I25" s="211" t="s">
        <v>394</v>
      </c>
      <c r="J25" s="211" t="s">
        <v>188</v>
      </c>
      <c r="K25" s="211"/>
      <c r="L25" s="211" t="s">
        <v>344</v>
      </c>
      <c r="M25" s="211" t="s">
        <v>375</v>
      </c>
      <c r="N25" s="211" t="str">
        <f t="shared" ca="1" si="1"/>
        <v>-</v>
      </c>
      <c r="O25" s="211" t="str">
        <f>"'1. Effectiveness'!$P$40"</f>
        <v>'1. Effectiveness'!$P$40</v>
      </c>
    </row>
    <row r="26" spans="1:58" x14ac:dyDescent="0.2">
      <c r="A26" s="210">
        <v>1942</v>
      </c>
      <c r="B26" s="211" t="s">
        <v>362</v>
      </c>
      <c r="C26" s="212" t="s">
        <v>363</v>
      </c>
      <c r="D26" s="212" t="s">
        <v>395</v>
      </c>
      <c r="E26" s="211" t="s">
        <v>347</v>
      </c>
      <c r="F26" s="211" t="str">
        <f t="shared" ref="F26:F33" si="3">D26&amp;E26</f>
        <v>B1519_January_2019</v>
      </c>
      <c r="G26" s="211" t="s">
        <v>210</v>
      </c>
      <c r="H26" s="211" t="s">
        <v>394</v>
      </c>
      <c r="I26" s="211" t="s">
        <v>397</v>
      </c>
      <c r="J26" s="211" t="s">
        <v>188</v>
      </c>
      <c r="K26" s="211"/>
      <c r="L26" s="211" t="s">
        <v>344</v>
      </c>
      <c r="M26" s="211" t="s">
        <v>348</v>
      </c>
      <c r="N26" s="211" t="str">
        <f t="shared" ca="1" si="1"/>
        <v>These figures are held in the fire station planner and assimilated in the dashboard as they occur; they are not available for the timestamps required.</v>
      </c>
      <c r="O26" s="211" t="str">
        <f>"'1. Effectiveness'!$T$40"</f>
        <v>'1. Effectiveness'!$T$40</v>
      </c>
    </row>
    <row r="27" spans="1:58" x14ac:dyDescent="0.2">
      <c r="A27" s="210">
        <v>1943</v>
      </c>
      <c r="B27" s="211" t="s">
        <v>362</v>
      </c>
      <c r="C27" s="212" t="s">
        <v>363</v>
      </c>
      <c r="D27" s="212" t="s">
        <v>396</v>
      </c>
      <c r="E27" s="212" t="s">
        <v>347</v>
      </c>
      <c r="F27" s="212" t="str">
        <f t="shared" si="3"/>
        <v>B1520_January_2019</v>
      </c>
      <c r="G27" s="211" t="s">
        <v>183</v>
      </c>
      <c r="H27" s="211" t="s">
        <v>410</v>
      </c>
      <c r="I27" s="211" t="s">
        <v>408</v>
      </c>
      <c r="J27" s="211" t="s">
        <v>407</v>
      </c>
      <c r="K27" s="211"/>
      <c r="L27" s="211" t="s">
        <v>371</v>
      </c>
      <c r="M27" s="211"/>
      <c r="N27" s="216" t="str">
        <f t="shared" ca="1" si="1"/>
        <v>-</v>
      </c>
      <c r="O27" s="216" t="str">
        <f>"'1. Effectiveness'!$F$45"</f>
        <v>'1. Effectiveness'!$F$45</v>
      </c>
    </row>
    <row r="28" spans="1:58" x14ac:dyDescent="0.2">
      <c r="A28" s="210">
        <v>1944</v>
      </c>
      <c r="B28" s="211" t="s">
        <v>362</v>
      </c>
      <c r="C28" s="212" t="s">
        <v>363</v>
      </c>
      <c r="D28" s="212" t="s">
        <v>399</v>
      </c>
      <c r="E28" s="211" t="s">
        <v>347</v>
      </c>
      <c r="F28" s="211" t="str">
        <f t="shared" si="3"/>
        <v>B1521_January_2019</v>
      </c>
      <c r="G28" s="211" t="s">
        <v>183</v>
      </c>
      <c r="H28" s="211" t="s">
        <v>410</v>
      </c>
      <c r="I28" s="211" t="s">
        <v>408</v>
      </c>
      <c r="J28" s="211" t="s">
        <v>407</v>
      </c>
      <c r="K28" s="211"/>
      <c r="L28" s="211" t="s">
        <v>372</v>
      </c>
      <c r="M28" s="211"/>
      <c r="N28" s="216" t="str">
        <f t="shared" ca="1" si="1"/>
        <v>-</v>
      </c>
      <c r="O28" s="216" t="str">
        <f>"'1. Effectiveness'!$H$45"</f>
        <v>'1. Effectiveness'!$H$45</v>
      </c>
    </row>
    <row r="29" spans="1:58" x14ac:dyDescent="0.2">
      <c r="A29" s="210">
        <v>1945</v>
      </c>
      <c r="B29" s="211" t="s">
        <v>362</v>
      </c>
      <c r="C29" s="212" t="s">
        <v>363</v>
      </c>
      <c r="D29" s="212" t="s">
        <v>400</v>
      </c>
      <c r="E29" s="212" t="s">
        <v>347</v>
      </c>
      <c r="F29" s="212" t="str">
        <f t="shared" si="3"/>
        <v>B1522_January_2019</v>
      </c>
      <c r="G29" s="211" t="s">
        <v>183</v>
      </c>
      <c r="H29" s="211" t="s">
        <v>410</v>
      </c>
      <c r="I29" s="211" t="s">
        <v>408</v>
      </c>
      <c r="J29" s="211" t="s">
        <v>407</v>
      </c>
      <c r="K29" s="211"/>
      <c r="L29" s="211" t="s">
        <v>373</v>
      </c>
      <c r="M29" s="211"/>
      <c r="N29" s="216" t="str">
        <f t="shared" ca="1" si="1"/>
        <v>-</v>
      </c>
      <c r="O29" s="216" t="str">
        <f>"'1. Effectiveness'!$J$45"</f>
        <v>'1. Effectiveness'!$J$45</v>
      </c>
    </row>
    <row r="30" spans="1:58" x14ac:dyDescent="0.2">
      <c r="A30" s="210">
        <v>1946</v>
      </c>
      <c r="B30" s="211" t="s">
        <v>362</v>
      </c>
      <c r="C30" s="212" t="s">
        <v>363</v>
      </c>
      <c r="D30" s="212" t="s">
        <v>401</v>
      </c>
      <c r="E30" s="211" t="s">
        <v>347</v>
      </c>
      <c r="F30" s="211" t="str">
        <f t="shared" si="3"/>
        <v>B1523_January_2019</v>
      </c>
      <c r="G30" s="211" t="s">
        <v>183</v>
      </c>
      <c r="H30" s="211" t="s">
        <v>410</v>
      </c>
      <c r="I30" s="211" t="s">
        <v>408</v>
      </c>
      <c r="J30" s="211" t="s">
        <v>407</v>
      </c>
      <c r="K30" s="211"/>
      <c r="L30" s="211" t="s">
        <v>344</v>
      </c>
      <c r="M30" s="211" t="s">
        <v>374</v>
      </c>
      <c r="N30" s="216" t="str">
        <f t="shared" ca="1" si="1"/>
        <v>-</v>
      </c>
      <c r="O30" s="216" t="str">
        <f>"'1. Effectiveness'!$L$45"</f>
        <v>'1. Effectiveness'!$L$45</v>
      </c>
    </row>
    <row r="31" spans="1:58" x14ac:dyDescent="0.2">
      <c r="A31" s="210">
        <v>1947</v>
      </c>
      <c r="B31" s="211" t="s">
        <v>362</v>
      </c>
      <c r="C31" s="212" t="s">
        <v>363</v>
      </c>
      <c r="D31" s="212" t="s">
        <v>402</v>
      </c>
      <c r="E31" s="212" t="s">
        <v>347</v>
      </c>
      <c r="F31" s="212" t="str">
        <f t="shared" si="3"/>
        <v>B1524_January_2019</v>
      </c>
      <c r="G31" s="211" t="s">
        <v>183</v>
      </c>
      <c r="H31" s="211" t="s">
        <v>410</v>
      </c>
      <c r="I31" s="211" t="s">
        <v>408</v>
      </c>
      <c r="J31" s="211" t="s">
        <v>407</v>
      </c>
      <c r="K31" s="211"/>
      <c r="L31" s="211" t="s">
        <v>344</v>
      </c>
      <c r="M31" s="211" t="s">
        <v>375</v>
      </c>
      <c r="N31" s="216" t="str">
        <f t="shared" ca="1" si="1"/>
        <v>-</v>
      </c>
      <c r="O31" s="216" t="str">
        <f>"'1. Effectiveness'!$N$45"</f>
        <v>'1. Effectiveness'!$N$45</v>
      </c>
    </row>
    <row r="32" spans="1:58" x14ac:dyDescent="0.2">
      <c r="A32" s="210">
        <v>1948</v>
      </c>
      <c r="B32" s="211" t="s">
        <v>362</v>
      </c>
      <c r="C32" s="212" t="s">
        <v>363</v>
      </c>
      <c r="D32" s="212" t="s">
        <v>403</v>
      </c>
      <c r="E32" s="211" t="s">
        <v>347</v>
      </c>
      <c r="F32" s="211" t="str">
        <f t="shared" si="3"/>
        <v>B1525_January_2019</v>
      </c>
      <c r="G32" s="211" t="s">
        <v>183</v>
      </c>
      <c r="H32" s="211" t="s">
        <v>410</v>
      </c>
      <c r="I32" s="211" t="s">
        <v>408</v>
      </c>
      <c r="J32" s="211" t="s">
        <v>407</v>
      </c>
      <c r="K32" s="211"/>
      <c r="L32" s="211" t="s">
        <v>344</v>
      </c>
      <c r="M32" s="211" t="s">
        <v>348</v>
      </c>
      <c r="N32" s="216" t="str">
        <f t="shared" ca="1" si="1"/>
        <v>-</v>
      </c>
      <c r="O32" s="216" t="str">
        <f>"'1. Effectiveness'!$P$45"</f>
        <v>'1. Effectiveness'!$P$45</v>
      </c>
    </row>
    <row r="33" spans="1:15" x14ac:dyDescent="0.2">
      <c r="A33" s="210">
        <v>1949</v>
      </c>
      <c r="B33" s="211" t="s">
        <v>362</v>
      </c>
      <c r="C33" s="212" t="s">
        <v>363</v>
      </c>
      <c r="D33" s="212" t="s">
        <v>404</v>
      </c>
      <c r="E33" s="212" t="s">
        <v>347</v>
      </c>
      <c r="F33" s="212" t="str">
        <f t="shared" si="3"/>
        <v>B1526_January_2019</v>
      </c>
      <c r="G33" s="211" t="s">
        <v>183</v>
      </c>
      <c r="H33" s="211" t="s">
        <v>410</v>
      </c>
      <c r="I33" s="211" t="s">
        <v>409</v>
      </c>
      <c r="J33" s="211" t="s">
        <v>220</v>
      </c>
      <c r="K33" s="211"/>
      <c r="L33" s="211" t="s">
        <v>344</v>
      </c>
      <c r="M33" s="211"/>
      <c r="N33" s="211" t="str">
        <f t="shared" ca="1" si="1"/>
        <v>Revisits are not recorded in station planners. There isn’t a target for revisits; potential fire safety issues are reported to the Technical Fire safety Team who investigate and schedule revisits where fire safety management issues are recorded.</v>
      </c>
      <c r="O33" s="211" t="str">
        <f>"'1. Effectiveness'!$T$45"</f>
        <v>'1. Effectiveness'!$T$45</v>
      </c>
    </row>
    <row r="34" spans="1:15" x14ac:dyDescent="0.2">
      <c r="A34" s="210">
        <v>1950</v>
      </c>
      <c r="B34" s="211" t="s">
        <v>362</v>
      </c>
      <c r="C34" s="212" t="s">
        <v>363</v>
      </c>
      <c r="D34" s="212" t="s">
        <v>405</v>
      </c>
      <c r="E34" s="211" t="s">
        <v>347</v>
      </c>
      <c r="F34" s="211" t="str">
        <f t="shared" ref="F34:F100" si="4">D34&amp;E34</f>
        <v>B1527_January_2019</v>
      </c>
      <c r="G34" s="211" t="s">
        <v>211</v>
      </c>
      <c r="H34" s="211" t="s">
        <v>410</v>
      </c>
      <c r="I34" s="211" t="s">
        <v>322</v>
      </c>
      <c r="J34" s="217" t="s">
        <v>220</v>
      </c>
      <c r="K34" s="217"/>
      <c r="L34" s="211" t="s">
        <v>373</v>
      </c>
      <c r="M34" s="211"/>
      <c r="N34" s="211" t="str">
        <f t="shared" ca="1" si="1"/>
        <v>Yes</v>
      </c>
      <c r="O34" s="211" t="str">
        <f>"'1. Effectiveness'!$J$49"</f>
        <v>'1. Effectiveness'!$J$49</v>
      </c>
    </row>
    <row r="35" spans="1:15" x14ac:dyDescent="0.2">
      <c r="A35" s="210">
        <v>1951</v>
      </c>
      <c r="B35" s="211" t="s">
        <v>362</v>
      </c>
      <c r="C35" s="212" t="s">
        <v>363</v>
      </c>
      <c r="D35" s="212" t="s">
        <v>406</v>
      </c>
      <c r="E35" s="212" t="s">
        <v>347</v>
      </c>
      <c r="F35" s="212" t="str">
        <f t="shared" si="4"/>
        <v>B1528_January_2019</v>
      </c>
      <c r="G35" s="211" t="s">
        <v>211</v>
      </c>
      <c r="H35" s="211" t="s">
        <v>410</v>
      </c>
      <c r="I35" s="211" t="s">
        <v>323</v>
      </c>
      <c r="J35" s="211" t="s">
        <v>220</v>
      </c>
      <c r="K35" s="211"/>
      <c r="L35" s="211" t="s">
        <v>373</v>
      </c>
      <c r="M35" s="211"/>
      <c r="N35" s="211" t="str">
        <f t="shared" ca="1" si="1"/>
        <v>No</v>
      </c>
      <c r="O35" s="211" t="str">
        <f>"'1. Effectiveness'!$J$50"</f>
        <v>'1. Effectiveness'!$J$50</v>
      </c>
    </row>
    <row r="36" spans="1:15" x14ac:dyDescent="0.2">
      <c r="A36" s="210">
        <v>1952</v>
      </c>
      <c r="B36" s="211" t="s">
        <v>362</v>
      </c>
      <c r="C36" s="212" t="s">
        <v>363</v>
      </c>
      <c r="D36" s="212" t="s">
        <v>411</v>
      </c>
      <c r="E36" s="211" t="s">
        <v>347</v>
      </c>
      <c r="F36" s="211" t="str">
        <f t="shared" si="4"/>
        <v>B1529_January_2019</v>
      </c>
      <c r="G36" s="211" t="s">
        <v>211</v>
      </c>
      <c r="H36" s="211" t="s">
        <v>410</v>
      </c>
      <c r="I36" s="211" t="s">
        <v>69</v>
      </c>
      <c r="J36" s="211" t="s">
        <v>220</v>
      </c>
      <c r="K36" s="211"/>
      <c r="L36" s="211" t="s">
        <v>373</v>
      </c>
      <c r="M36" s="211"/>
      <c r="N36" s="211" t="str">
        <f t="shared" ca="1" si="1"/>
        <v>Yes</v>
      </c>
      <c r="O36" s="211" t="str">
        <f>"'1. Effectiveness'!$J$51"</f>
        <v>'1. Effectiveness'!$J$51</v>
      </c>
    </row>
    <row r="37" spans="1:15" x14ac:dyDescent="0.2">
      <c r="A37" s="210">
        <v>1953</v>
      </c>
      <c r="B37" s="211" t="s">
        <v>362</v>
      </c>
      <c r="C37" s="212" t="s">
        <v>363</v>
      </c>
      <c r="D37" s="212" t="s">
        <v>412</v>
      </c>
      <c r="E37" s="211" t="s">
        <v>347</v>
      </c>
      <c r="F37" s="211" t="str">
        <f t="shared" ref="F37" si="5">D37&amp;E37</f>
        <v>B1530_January_2019</v>
      </c>
      <c r="G37" s="211" t="s">
        <v>211</v>
      </c>
      <c r="H37" s="211" t="s">
        <v>410</v>
      </c>
      <c r="I37" s="211" t="s">
        <v>857</v>
      </c>
      <c r="J37" s="211" t="s">
        <v>220</v>
      </c>
      <c r="K37" s="211"/>
      <c r="L37" s="211" t="s">
        <v>373</v>
      </c>
      <c r="M37" s="211"/>
      <c r="N37" s="211" t="str">
        <f ca="1">IF(NOT(ISBLANK(INDIRECT($O37))),INDIRECT($O37),"-")</f>
        <v>No</v>
      </c>
      <c r="O37" s="216" t="str">
        <f>"'1. Effectiveness'!$J$52"</f>
        <v>'1. Effectiveness'!$J$52</v>
      </c>
    </row>
    <row r="38" spans="1:15" x14ac:dyDescent="0.2">
      <c r="A38" s="210">
        <v>1954</v>
      </c>
      <c r="B38" s="211" t="s">
        <v>362</v>
      </c>
      <c r="C38" s="212" t="s">
        <v>363</v>
      </c>
      <c r="D38" s="212" t="s">
        <v>413</v>
      </c>
      <c r="E38" s="212" t="s">
        <v>347</v>
      </c>
      <c r="F38" s="212" t="str">
        <f t="shared" si="4"/>
        <v>B1531_January_2019</v>
      </c>
      <c r="G38" s="211" t="s">
        <v>211</v>
      </c>
      <c r="H38" s="211" t="s">
        <v>410</v>
      </c>
      <c r="I38" s="211" t="s">
        <v>170</v>
      </c>
      <c r="J38" s="211" t="s">
        <v>220</v>
      </c>
      <c r="K38" s="211"/>
      <c r="L38" s="211" t="s">
        <v>373</v>
      </c>
      <c r="M38" s="211"/>
      <c r="N38" s="216" t="str">
        <f ca="1">IF(NOT(ISBLANK(INDIRECT($O38))),INDIRECT($O38),"-")</f>
        <v>No</v>
      </c>
      <c r="O38" s="216" t="str">
        <f>"'1. Effectiveness'!$J$53"</f>
        <v>'1. Effectiveness'!$J$53</v>
      </c>
    </row>
    <row r="39" spans="1:15" x14ac:dyDescent="0.2">
      <c r="A39" s="210">
        <v>1955</v>
      </c>
      <c r="B39" s="211" t="s">
        <v>362</v>
      </c>
      <c r="C39" s="212" t="s">
        <v>363</v>
      </c>
      <c r="D39" s="212" t="s">
        <v>414</v>
      </c>
      <c r="E39" s="211" t="s">
        <v>347</v>
      </c>
      <c r="F39" s="211" t="str">
        <f t="shared" si="4"/>
        <v>B1532_January_2019</v>
      </c>
      <c r="G39" s="211" t="s">
        <v>211</v>
      </c>
      <c r="H39" s="211" t="s">
        <v>410</v>
      </c>
      <c r="I39" s="211" t="s">
        <v>57</v>
      </c>
      <c r="J39" s="211" t="s">
        <v>220</v>
      </c>
      <c r="K39" s="211"/>
      <c r="L39" s="211" t="s">
        <v>373</v>
      </c>
      <c r="M39" s="211"/>
      <c r="N39" s="216" t="str">
        <f ca="1">IF(NOT(ISBLANK(INDIRECT($O39))),INDIRECT($O39),"-")</f>
        <v>No</v>
      </c>
      <c r="O39" s="216" t="str">
        <f>"'1. Effectiveness'!$J$54"</f>
        <v>'1. Effectiveness'!$J$54</v>
      </c>
    </row>
    <row r="40" spans="1:15" x14ac:dyDescent="0.2">
      <c r="A40" s="210">
        <v>1956</v>
      </c>
      <c r="B40" s="211" t="s">
        <v>362</v>
      </c>
      <c r="C40" s="212" t="s">
        <v>363</v>
      </c>
      <c r="D40" s="212" t="s">
        <v>863</v>
      </c>
      <c r="E40" s="212" t="s">
        <v>347</v>
      </c>
      <c r="F40" s="212" t="str">
        <f t="shared" si="4"/>
        <v>B1533_January_2019</v>
      </c>
      <c r="G40" s="211" t="s">
        <v>211</v>
      </c>
      <c r="H40" s="211" t="s">
        <v>410</v>
      </c>
      <c r="I40" s="211" t="s">
        <v>415</v>
      </c>
      <c r="J40" s="211" t="s">
        <v>220</v>
      </c>
      <c r="K40" s="211"/>
      <c r="L40" s="211" t="s">
        <v>373</v>
      </c>
      <c r="M40" s="211"/>
      <c r="N40" s="216" t="str">
        <f ca="1">IF(NOT(ISBLANK(INDIRECT($O40))),INDIRECT($O40),"-")</f>
        <v>-</v>
      </c>
      <c r="O40" s="216" t="str">
        <f>"'1. Effectiveness'!$D$58"</f>
        <v>'1. Effectiveness'!$D$58</v>
      </c>
    </row>
    <row r="41" spans="1:15" x14ac:dyDescent="0.2">
      <c r="A41" s="210">
        <v>1957</v>
      </c>
      <c r="B41" s="211" t="s">
        <v>362</v>
      </c>
      <c r="C41" s="212" t="s">
        <v>416</v>
      </c>
      <c r="D41" s="212" t="s">
        <v>417</v>
      </c>
      <c r="E41" s="211" t="s">
        <v>347</v>
      </c>
      <c r="F41" s="211" t="str">
        <f t="shared" si="4"/>
        <v>B833_January_2019</v>
      </c>
      <c r="G41" s="211" t="s">
        <v>426</v>
      </c>
      <c r="H41" s="211" t="s">
        <v>427</v>
      </c>
      <c r="I41" s="211" t="s">
        <v>425</v>
      </c>
      <c r="J41" s="211" t="s">
        <v>220</v>
      </c>
      <c r="K41" s="211"/>
      <c r="L41" s="211" t="s">
        <v>344</v>
      </c>
      <c r="M41" s="211" t="s">
        <v>375</v>
      </c>
      <c r="N41" s="216" t="str">
        <f t="shared" ca="1" si="1"/>
        <v>Yes</v>
      </c>
      <c r="O41" s="216" t="str">
        <f>"'1. Effectiveness'!$N$75"</f>
        <v>'1. Effectiveness'!$N$75</v>
      </c>
    </row>
    <row r="42" spans="1:15" x14ac:dyDescent="0.2">
      <c r="A42" s="210">
        <v>1958</v>
      </c>
      <c r="B42" s="211" t="s">
        <v>362</v>
      </c>
      <c r="C42" s="212" t="s">
        <v>416</v>
      </c>
      <c r="D42" s="212" t="s">
        <v>418</v>
      </c>
      <c r="E42" s="212" t="s">
        <v>347</v>
      </c>
      <c r="F42" s="212" t="str">
        <f t="shared" si="4"/>
        <v>B834_January_2019</v>
      </c>
      <c r="G42" s="211" t="s">
        <v>428</v>
      </c>
      <c r="H42" s="211" t="s">
        <v>429</v>
      </c>
      <c r="I42" s="211" t="s">
        <v>425</v>
      </c>
      <c r="J42" s="211" t="s">
        <v>220</v>
      </c>
      <c r="K42" s="211"/>
      <c r="L42" s="211" t="s">
        <v>344</v>
      </c>
      <c r="M42" s="211" t="s">
        <v>375</v>
      </c>
      <c r="N42" s="211" t="str">
        <f t="shared" ca="1" si="1"/>
        <v>-</v>
      </c>
      <c r="O42" s="211" t="str">
        <f>"'1. Effectiveness'!$D$79"</f>
        <v>'1. Effectiveness'!$D$79</v>
      </c>
    </row>
    <row r="43" spans="1:15" x14ac:dyDescent="0.2">
      <c r="A43" s="210">
        <v>1959</v>
      </c>
      <c r="B43" s="211" t="s">
        <v>362</v>
      </c>
      <c r="C43" s="212" t="s">
        <v>416</v>
      </c>
      <c r="D43" s="212" t="s">
        <v>419</v>
      </c>
      <c r="E43" s="211" t="s">
        <v>347</v>
      </c>
      <c r="F43" s="211" t="str">
        <f t="shared" si="4"/>
        <v>B835_January_2019</v>
      </c>
      <c r="G43" s="211" t="s">
        <v>430</v>
      </c>
      <c r="H43" s="211" t="s">
        <v>437</v>
      </c>
      <c r="I43" s="211" t="s">
        <v>431</v>
      </c>
      <c r="J43" s="217" t="s">
        <v>188</v>
      </c>
      <c r="K43" s="217"/>
      <c r="L43" s="211" t="s">
        <v>344</v>
      </c>
      <c r="M43" s="211" t="s">
        <v>375</v>
      </c>
      <c r="N43" s="211">
        <f t="shared" ca="1" si="1"/>
        <v>4691</v>
      </c>
      <c r="O43" s="211" t="str">
        <f>"'1. Effectiveness'!$F$87"</f>
        <v>'1. Effectiveness'!$F$87</v>
      </c>
    </row>
    <row r="44" spans="1:15" x14ac:dyDescent="0.2">
      <c r="A44" s="210">
        <v>1960</v>
      </c>
      <c r="B44" s="211" t="s">
        <v>362</v>
      </c>
      <c r="C44" s="212" t="s">
        <v>416</v>
      </c>
      <c r="D44" s="212" t="s">
        <v>420</v>
      </c>
      <c r="E44" s="212" t="s">
        <v>347</v>
      </c>
      <c r="F44" s="212" t="str">
        <f t="shared" si="4"/>
        <v>B836_January_2019</v>
      </c>
      <c r="G44" s="211" t="s">
        <v>430</v>
      </c>
      <c r="H44" s="211" t="s">
        <v>438</v>
      </c>
      <c r="I44" s="211" t="s">
        <v>431</v>
      </c>
      <c r="J44" s="211" t="s">
        <v>188</v>
      </c>
      <c r="K44" s="211"/>
      <c r="L44" s="211" t="s">
        <v>344</v>
      </c>
      <c r="M44" s="211" t="s">
        <v>348</v>
      </c>
      <c r="N44" s="211">
        <f t="shared" ca="1" si="1"/>
        <v>4691</v>
      </c>
      <c r="O44" s="211" t="str">
        <f>"'1. Effectiveness'!$H$87"</f>
        <v>'1. Effectiveness'!$H$87</v>
      </c>
    </row>
    <row r="45" spans="1:15" x14ac:dyDescent="0.2">
      <c r="A45" s="210">
        <v>1961</v>
      </c>
      <c r="B45" s="211" t="s">
        <v>362</v>
      </c>
      <c r="C45" s="212" t="s">
        <v>416</v>
      </c>
      <c r="D45" s="212" t="s">
        <v>421</v>
      </c>
      <c r="E45" s="211" t="s">
        <v>347</v>
      </c>
      <c r="F45" s="211" t="str">
        <f t="shared" si="4"/>
        <v>B837_January_2019</v>
      </c>
      <c r="G45" s="211" t="s">
        <v>324</v>
      </c>
      <c r="H45" s="211" t="s">
        <v>433</v>
      </c>
      <c r="I45" s="211" t="s">
        <v>434</v>
      </c>
      <c r="J45" s="211" t="s">
        <v>220</v>
      </c>
      <c r="K45" s="211"/>
      <c r="L45" s="211" t="s">
        <v>344</v>
      </c>
      <c r="M45" s="211"/>
      <c r="N45" s="211" t="str">
        <f t="shared" ca="1" si="1"/>
        <v>Target for number of premises to be audited as set out in the Service's Fire Safety Activity Programme 2019/20 is 1479.</v>
      </c>
      <c r="O45" s="211" t="str">
        <f>"'1. Effectiveness'!$D$92"</f>
        <v>'1. Effectiveness'!$D$92</v>
      </c>
    </row>
    <row r="46" spans="1:15" x14ac:dyDescent="0.2">
      <c r="A46" s="210">
        <v>1962</v>
      </c>
      <c r="B46" s="211" t="s">
        <v>362</v>
      </c>
      <c r="C46" s="212" t="s">
        <v>416</v>
      </c>
      <c r="D46" s="212" t="s">
        <v>422</v>
      </c>
      <c r="E46" s="212" t="s">
        <v>347</v>
      </c>
      <c r="F46" s="212" t="str">
        <f t="shared" ref="F46:F49" si="6">D46&amp;E46</f>
        <v>B838_January_2019</v>
      </c>
      <c r="G46" s="211" t="s">
        <v>435</v>
      </c>
      <c r="H46" s="211" t="s">
        <v>866</v>
      </c>
      <c r="I46" s="211" t="s">
        <v>436</v>
      </c>
      <c r="J46" s="211" t="s">
        <v>188</v>
      </c>
      <c r="K46" s="211"/>
      <c r="L46" s="211" t="s">
        <v>344</v>
      </c>
      <c r="M46" s="211" t="s">
        <v>375</v>
      </c>
      <c r="N46" s="218" t="str">
        <f t="shared" ca="1" si="1"/>
        <v>-</v>
      </c>
      <c r="O46" s="211" t="str">
        <f>"'1. Effectiveness'!$F$102"</f>
        <v>'1. Effectiveness'!$F$102</v>
      </c>
    </row>
    <row r="47" spans="1:15" x14ac:dyDescent="0.2">
      <c r="A47" s="210">
        <v>1963</v>
      </c>
      <c r="B47" s="211" t="s">
        <v>362</v>
      </c>
      <c r="C47" s="212" t="s">
        <v>416</v>
      </c>
      <c r="D47" s="212" t="s">
        <v>423</v>
      </c>
      <c r="E47" s="211" t="s">
        <v>347</v>
      </c>
      <c r="F47" s="211" t="str">
        <f t="shared" si="6"/>
        <v>B839_January_2019</v>
      </c>
      <c r="G47" s="211" t="s">
        <v>435</v>
      </c>
      <c r="H47" s="211" t="s">
        <v>869</v>
      </c>
      <c r="I47" s="211" t="s">
        <v>870</v>
      </c>
      <c r="J47" s="211" t="s">
        <v>188</v>
      </c>
      <c r="K47" s="211"/>
      <c r="L47" s="211" t="s">
        <v>344</v>
      </c>
      <c r="M47" s="211" t="s">
        <v>375</v>
      </c>
      <c r="N47" s="211" t="str">
        <f t="shared" ca="1" si="1"/>
        <v>-</v>
      </c>
      <c r="O47" s="211" t="str">
        <f>"'1. Effectiveness'!$H$102"</f>
        <v>'1. Effectiveness'!$H$102</v>
      </c>
    </row>
    <row r="48" spans="1:15" x14ac:dyDescent="0.2">
      <c r="A48" s="210">
        <v>1964</v>
      </c>
      <c r="B48" s="211" t="s">
        <v>362</v>
      </c>
      <c r="C48" s="212" t="s">
        <v>416</v>
      </c>
      <c r="D48" s="212" t="s">
        <v>424</v>
      </c>
      <c r="E48" s="212" t="s">
        <v>347</v>
      </c>
      <c r="F48" s="212" t="str">
        <f t="shared" si="6"/>
        <v>B840_January_2019</v>
      </c>
      <c r="G48" s="211" t="s">
        <v>435</v>
      </c>
      <c r="H48" s="211" t="s">
        <v>867</v>
      </c>
      <c r="I48" s="211" t="s">
        <v>436</v>
      </c>
      <c r="J48" s="211" t="s">
        <v>188</v>
      </c>
      <c r="K48" s="211"/>
      <c r="L48" s="211" t="s">
        <v>344</v>
      </c>
      <c r="M48" s="211" t="s">
        <v>348</v>
      </c>
      <c r="N48" s="211" t="str">
        <f t="shared" ca="1" si="1"/>
        <v>-</v>
      </c>
      <c r="O48" s="211" t="str">
        <f>"'1. Effectiveness'!$J$102"</f>
        <v>'1. Effectiveness'!$J$102</v>
      </c>
    </row>
    <row r="49" spans="1:15" x14ac:dyDescent="0.2">
      <c r="A49" s="210">
        <v>1965</v>
      </c>
      <c r="B49" s="211" t="s">
        <v>362</v>
      </c>
      <c r="C49" s="212" t="s">
        <v>416</v>
      </c>
      <c r="D49" s="212" t="s">
        <v>864</v>
      </c>
      <c r="E49" s="211" t="s">
        <v>347</v>
      </c>
      <c r="F49" s="211" t="str">
        <f t="shared" si="6"/>
        <v>B841_January_2019</v>
      </c>
      <c r="G49" s="211" t="s">
        <v>435</v>
      </c>
      <c r="H49" s="211" t="s">
        <v>868</v>
      </c>
      <c r="I49" s="211" t="s">
        <v>870</v>
      </c>
      <c r="J49" s="211" t="s">
        <v>188</v>
      </c>
      <c r="K49" s="211"/>
      <c r="L49" s="211" t="s">
        <v>344</v>
      </c>
      <c r="M49" s="211" t="s">
        <v>348</v>
      </c>
      <c r="N49" s="211" t="str">
        <f t="shared" ca="1" si="1"/>
        <v>-</v>
      </c>
      <c r="O49" s="211" t="str">
        <f>"'1. Effectiveness'!$L$102"</f>
        <v>'1. Effectiveness'!$L$102</v>
      </c>
    </row>
    <row r="50" spans="1:15" x14ac:dyDescent="0.2">
      <c r="A50" s="210">
        <v>1966</v>
      </c>
      <c r="B50" s="211" t="s">
        <v>362</v>
      </c>
      <c r="C50" s="212" t="s">
        <v>416</v>
      </c>
      <c r="D50" s="212" t="s">
        <v>865</v>
      </c>
      <c r="E50" s="212" t="s">
        <v>347</v>
      </c>
      <c r="F50" s="212" t="str">
        <f t="shared" si="4"/>
        <v>B842_January_2019</v>
      </c>
      <c r="G50" s="211" t="s">
        <v>435</v>
      </c>
      <c r="H50" s="211" t="s">
        <v>432</v>
      </c>
      <c r="I50" s="211" t="s">
        <v>436</v>
      </c>
      <c r="J50" s="211" t="s">
        <v>220</v>
      </c>
      <c r="K50" s="211"/>
      <c r="L50" s="211" t="s">
        <v>344</v>
      </c>
      <c r="M50" s="219"/>
      <c r="N50" s="218" t="str">
        <f t="shared" ca="1" si="1"/>
        <v>-</v>
      </c>
      <c r="O50" s="211" t="str">
        <f>"'1. Effectiveness'!$T$101"</f>
        <v>'1. Effectiveness'!$T$101</v>
      </c>
    </row>
    <row r="51" spans="1:15" x14ac:dyDescent="0.2">
      <c r="A51" s="210">
        <v>1967</v>
      </c>
      <c r="B51" s="211" t="s">
        <v>362</v>
      </c>
      <c r="C51" s="220" t="s">
        <v>439</v>
      </c>
      <c r="D51" s="220" t="s">
        <v>440</v>
      </c>
      <c r="E51" s="211" t="s">
        <v>347</v>
      </c>
      <c r="F51" s="211" t="str">
        <f t="shared" si="4"/>
        <v>B511_January_2019</v>
      </c>
      <c r="G51" s="211" t="s">
        <v>325</v>
      </c>
      <c r="H51" s="217" t="s">
        <v>448</v>
      </c>
      <c r="I51" s="217" t="s">
        <v>449</v>
      </c>
      <c r="J51" s="217" t="s">
        <v>220</v>
      </c>
      <c r="K51" s="211"/>
      <c r="L51" s="217" t="s">
        <v>344</v>
      </c>
      <c r="M51" s="211"/>
      <c r="N51" s="218" t="str">
        <f t="shared" ca="1" si="1"/>
        <v>Following attainment of a Skills for Justice BTEC Level 4 Diploma qualification.</v>
      </c>
      <c r="O51" s="211" t="str">
        <f>"'1. Effectiveness'!$D$107"</f>
        <v>'1. Effectiveness'!$D$107</v>
      </c>
    </row>
    <row r="52" spans="1:15" x14ac:dyDescent="0.2">
      <c r="A52" s="210">
        <v>1968</v>
      </c>
      <c r="B52" s="211" t="s">
        <v>362</v>
      </c>
      <c r="C52" s="220" t="s">
        <v>439</v>
      </c>
      <c r="D52" s="220" t="s">
        <v>441</v>
      </c>
      <c r="E52" s="212" t="s">
        <v>347</v>
      </c>
      <c r="F52" s="212" t="str">
        <f t="shared" si="4"/>
        <v>B512_January_2019</v>
      </c>
      <c r="G52" s="211" t="s">
        <v>318</v>
      </c>
      <c r="H52" s="211" t="s">
        <v>461</v>
      </c>
      <c r="I52" s="211" t="s">
        <v>462</v>
      </c>
      <c r="J52" s="211" t="s">
        <v>188</v>
      </c>
      <c r="K52" s="211"/>
      <c r="L52" s="211" t="s">
        <v>450</v>
      </c>
      <c r="M52" s="211"/>
      <c r="N52" s="218">
        <f t="shared" ca="1" si="1"/>
        <v>19</v>
      </c>
      <c r="O52" s="211" t="str">
        <f>"'1. Effectiveness'!$F$115"</f>
        <v>'1. Effectiveness'!$F$115</v>
      </c>
    </row>
    <row r="53" spans="1:15" x14ac:dyDescent="0.2">
      <c r="A53" s="210">
        <v>1969</v>
      </c>
      <c r="B53" s="211" t="s">
        <v>362</v>
      </c>
      <c r="C53" s="220" t="s">
        <v>439</v>
      </c>
      <c r="D53" s="220" t="s">
        <v>442</v>
      </c>
      <c r="E53" s="211" t="s">
        <v>347</v>
      </c>
      <c r="F53" s="211" t="str">
        <f t="shared" ref="F53:F67" si="7">D53&amp;E53</f>
        <v>B513_January_2019</v>
      </c>
      <c r="G53" s="211" t="s">
        <v>318</v>
      </c>
      <c r="H53" s="211" t="s">
        <v>461</v>
      </c>
      <c r="I53" s="211" t="s">
        <v>462</v>
      </c>
      <c r="J53" s="211" t="s">
        <v>188</v>
      </c>
      <c r="K53" s="211"/>
      <c r="L53" s="211" t="s">
        <v>451</v>
      </c>
      <c r="M53" s="211"/>
      <c r="N53" s="218">
        <f t="shared" ca="1" si="1"/>
        <v>27</v>
      </c>
      <c r="O53" s="211" t="str">
        <f>"'1. Effectiveness'!$H$115"</f>
        <v>'1. Effectiveness'!$H$115</v>
      </c>
    </row>
    <row r="54" spans="1:15" x14ac:dyDescent="0.2">
      <c r="A54" s="210">
        <v>1970</v>
      </c>
      <c r="B54" s="211" t="s">
        <v>362</v>
      </c>
      <c r="C54" s="220" t="s">
        <v>439</v>
      </c>
      <c r="D54" s="220" t="s">
        <v>443</v>
      </c>
      <c r="E54" s="212" t="s">
        <v>347</v>
      </c>
      <c r="F54" s="212" t="str">
        <f t="shared" si="7"/>
        <v>B514_January_2019</v>
      </c>
      <c r="G54" s="211" t="s">
        <v>318</v>
      </c>
      <c r="H54" s="211" t="s">
        <v>461</v>
      </c>
      <c r="I54" s="211" t="s">
        <v>462</v>
      </c>
      <c r="J54" s="211" t="s">
        <v>188</v>
      </c>
      <c r="K54" s="211"/>
      <c r="L54" s="211" t="s">
        <v>452</v>
      </c>
      <c r="M54" s="211"/>
      <c r="N54" s="218">
        <f t="shared" ca="1" si="1"/>
        <v>28</v>
      </c>
      <c r="O54" s="211" t="str">
        <f>"'1. Effectiveness'!$J$115"</f>
        <v>'1. Effectiveness'!$J$115</v>
      </c>
    </row>
    <row r="55" spans="1:15" x14ac:dyDescent="0.2">
      <c r="A55" s="210">
        <v>1971</v>
      </c>
      <c r="B55" s="211" t="s">
        <v>362</v>
      </c>
      <c r="C55" s="220" t="s">
        <v>439</v>
      </c>
      <c r="D55" s="220" t="s">
        <v>444</v>
      </c>
      <c r="E55" s="211" t="s">
        <v>347</v>
      </c>
      <c r="F55" s="211" t="str">
        <f t="shared" si="7"/>
        <v>B515_January_2019</v>
      </c>
      <c r="G55" s="211" t="s">
        <v>318</v>
      </c>
      <c r="H55" s="211" t="s">
        <v>461</v>
      </c>
      <c r="I55" s="211" t="s">
        <v>462</v>
      </c>
      <c r="J55" s="217" t="s">
        <v>188</v>
      </c>
      <c r="K55" s="217"/>
      <c r="L55" s="211" t="s">
        <v>453</v>
      </c>
      <c r="M55" s="211"/>
      <c r="N55" s="218">
        <f t="shared" ca="1" si="1"/>
        <v>31</v>
      </c>
      <c r="O55" s="211" t="str">
        <f>"'1. Effectiveness'!$L$115"</f>
        <v>'1. Effectiveness'!$L$115</v>
      </c>
    </row>
    <row r="56" spans="1:15" x14ac:dyDescent="0.2">
      <c r="A56" s="210">
        <v>1972</v>
      </c>
      <c r="B56" s="211" t="s">
        <v>362</v>
      </c>
      <c r="C56" s="220" t="s">
        <v>439</v>
      </c>
      <c r="D56" s="220" t="s">
        <v>445</v>
      </c>
      <c r="E56" s="212" t="s">
        <v>347</v>
      </c>
      <c r="F56" s="212" t="str">
        <f t="shared" si="7"/>
        <v>B516_January_2019</v>
      </c>
      <c r="G56" s="211" t="s">
        <v>318</v>
      </c>
      <c r="H56" s="211" t="s">
        <v>461</v>
      </c>
      <c r="I56" s="211" t="s">
        <v>462</v>
      </c>
      <c r="J56" s="211" t="s">
        <v>188</v>
      </c>
      <c r="K56" s="211"/>
      <c r="L56" s="211" t="s">
        <v>454</v>
      </c>
      <c r="M56" s="211"/>
      <c r="N56" s="218">
        <f t="shared" ca="1" si="1"/>
        <v>32</v>
      </c>
      <c r="O56" s="211" t="str">
        <f>"'1. Effectiveness'!$N$115"</f>
        <v>'1. Effectiveness'!$N$115</v>
      </c>
    </row>
    <row r="57" spans="1:15" x14ac:dyDescent="0.2">
      <c r="A57" s="210">
        <v>1973</v>
      </c>
      <c r="B57" s="211" t="s">
        <v>362</v>
      </c>
      <c r="C57" s="212" t="s">
        <v>439</v>
      </c>
      <c r="D57" s="212" t="s">
        <v>446</v>
      </c>
      <c r="E57" s="211" t="s">
        <v>347</v>
      </c>
      <c r="F57" s="211" t="str">
        <f t="shared" si="7"/>
        <v>B517_January_2019</v>
      </c>
      <c r="G57" s="211" t="s">
        <v>318</v>
      </c>
      <c r="H57" s="211" t="s">
        <v>461</v>
      </c>
      <c r="I57" s="211" t="s">
        <v>462</v>
      </c>
      <c r="J57" s="211" t="s">
        <v>188</v>
      </c>
      <c r="K57" s="211"/>
      <c r="L57" s="211" t="s">
        <v>371</v>
      </c>
      <c r="M57" s="211"/>
      <c r="N57" s="218">
        <f t="shared" ca="1" si="1"/>
        <v>31</v>
      </c>
      <c r="O57" s="211" t="str">
        <f>"'1. Effectiveness'!$P$115"</f>
        <v>'1. Effectiveness'!$P$115</v>
      </c>
    </row>
    <row r="58" spans="1:15" x14ac:dyDescent="0.2">
      <c r="A58" s="210">
        <v>1974</v>
      </c>
      <c r="B58" s="211" t="s">
        <v>362</v>
      </c>
      <c r="C58" s="212" t="s">
        <v>439</v>
      </c>
      <c r="D58" s="212" t="s">
        <v>447</v>
      </c>
      <c r="E58" s="212" t="s">
        <v>347</v>
      </c>
      <c r="F58" s="212" t="str">
        <f t="shared" si="7"/>
        <v>B518_January_2019</v>
      </c>
      <c r="G58" s="211" t="s">
        <v>318</v>
      </c>
      <c r="H58" s="211" t="s">
        <v>461</v>
      </c>
      <c r="I58" s="211" t="s">
        <v>462</v>
      </c>
      <c r="J58" s="211" t="s">
        <v>188</v>
      </c>
      <c r="K58" s="211"/>
      <c r="L58" s="211" t="s">
        <v>372</v>
      </c>
      <c r="M58" s="211"/>
      <c r="N58" s="218">
        <f t="shared" ca="1" si="1"/>
        <v>26</v>
      </c>
      <c r="O58" s="211" t="str">
        <f>"'1. Effectiveness'!$R$115"</f>
        <v>'1. Effectiveness'!$R$115</v>
      </c>
    </row>
    <row r="59" spans="1:15" x14ac:dyDescent="0.2">
      <c r="A59" s="210">
        <v>1975</v>
      </c>
      <c r="B59" s="211" t="s">
        <v>362</v>
      </c>
      <c r="C59" s="212" t="s">
        <v>439</v>
      </c>
      <c r="D59" s="212" t="s">
        <v>455</v>
      </c>
      <c r="E59" s="211" t="s">
        <v>347</v>
      </c>
      <c r="F59" s="211" t="str">
        <f t="shared" si="7"/>
        <v>B519_January_2019</v>
      </c>
      <c r="G59" s="211" t="s">
        <v>318</v>
      </c>
      <c r="H59" s="211" t="s">
        <v>461</v>
      </c>
      <c r="I59" s="211" t="s">
        <v>463</v>
      </c>
      <c r="J59" s="211" t="s">
        <v>220</v>
      </c>
      <c r="K59" s="211"/>
      <c r="L59" s="211" t="s">
        <v>372</v>
      </c>
      <c r="M59" s="211"/>
      <c r="N59" s="218" t="str">
        <f t="shared" ca="1" si="1"/>
        <v>-</v>
      </c>
      <c r="O59" s="211" t="str">
        <f>"'1. Effectiveness'!$T$115"</f>
        <v>'1. Effectiveness'!$T$115</v>
      </c>
    </row>
    <row r="60" spans="1:15" x14ac:dyDescent="0.2">
      <c r="A60" s="210">
        <v>1976</v>
      </c>
      <c r="B60" s="211" t="s">
        <v>362</v>
      </c>
      <c r="C60" s="212" t="s">
        <v>439</v>
      </c>
      <c r="D60" s="212" t="s">
        <v>456</v>
      </c>
      <c r="E60" s="212" t="s">
        <v>347</v>
      </c>
      <c r="F60" s="212" t="str">
        <f t="shared" si="7"/>
        <v>B520_January_2019</v>
      </c>
      <c r="G60" s="211" t="s">
        <v>318</v>
      </c>
      <c r="H60" s="211" t="s">
        <v>461</v>
      </c>
      <c r="I60" s="211" t="s">
        <v>462</v>
      </c>
      <c r="J60" s="211" t="s">
        <v>188</v>
      </c>
      <c r="K60" s="211"/>
      <c r="L60" s="211" t="s">
        <v>373</v>
      </c>
      <c r="M60" s="211"/>
      <c r="N60" s="218">
        <f t="shared" ca="1" si="1"/>
        <v>23</v>
      </c>
      <c r="O60" s="211" t="str">
        <f>"'1. Effectiveness'!$F$118"</f>
        <v>'1. Effectiveness'!$F$118</v>
      </c>
    </row>
    <row r="61" spans="1:15" x14ac:dyDescent="0.2">
      <c r="A61" s="210">
        <v>1977</v>
      </c>
      <c r="B61" s="211" t="s">
        <v>362</v>
      </c>
      <c r="C61" s="212" t="s">
        <v>439</v>
      </c>
      <c r="D61" s="212" t="s">
        <v>457</v>
      </c>
      <c r="E61" s="211" t="s">
        <v>347</v>
      </c>
      <c r="F61" s="211" t="str">
        <f t="shared" si="7"/>
        <v>B521_January_2019</v>
      </c>
      <c r="G61" s="211" t="s">
        <v>318</v>
      </c>
      <c r="H61" s="211" t="s">
        <v>461</v>
      </c>
      <c r="I61" s="211" t="s">
        <v>462</v>
      </c>
      <c r="J61" s="217" t="s">
        <v>188</v>
      </c>
      <c r="K61" s="217"/>
      <c r="L61" s="211" t="s">
        <v>344</v>
      </c>
      <c r="M61" s="211" t="s">
        <v>374</v>
      </c>
      <c r="N61" s="218">
        <f t="shared" ca="1" si="1"/>
        <v>22</v>
      </c>
      <c r="O61" s="211" t="str">
        <f>"'1. Effectiveness'!$H$118"</f>
        <v>'1. Effectiveness'!$H$118</v>
      </c>
    </row>
    <row r="62" spans="1:15" x14ac:dyDescent="0.2">
      <c r="A62" s="210">
        <v>1978</v>
      </c>
      <c r="B62" s="211" t="s">
        <v>362</v>
      </c>
      <c r="C62" s="212" t="s">
        <v>439</v>
      </c>
      <c r="D62" s="212" t="s">
        <v>458</v>
      </c>
      <c r="E62" s="212" t="s">
        <v>347</v>
      </c>
      <c r="F62" s="212" t="str">
        <f t="shared" si="7"/>
        <v>B522_January_2019</v>
      </c>
      <c r="G62" s="211" t="s">
        <v>318</v>
      </c>
      <c r="H62" s="211" t="s">
        <v>461</v>
      </c>
      <c r="I62" s="211" t="s">
        <v>462</v>
      </c>
      <c r="J62" s="211" t="s">
        <v>188</v>
      </c>
      <c r="K62" s="211"/>
      <c r="L62" s="211" t="s">
        <v>344</v>
      </c>
      <c r="M62" s="211" t="s">
        <v>375</v>
      </c>
      <c r="N62" s="218">
        <f t="shared" ca="1" si="1"/>
        <v>22</v>
      </c>
      <c r="O62" s="211" t="str">
        <f>"'1. Effectiveness'!$J$118"</f>
        <v>'1. Effectiveness'!$J$118</v>
      </c>
    </row>
    <row r="63" spans="1:15" x14ac:dyDescent="0.2">
      <c r="A63" s="210">
        <v>1979</v>
      </c>
      <c r="B63" s="211" t="s">
        <v>362</v>
      </c>
      <c r="C63" s="220" t="s">
        <v>439</v>
      </c>
      <c r="D63" s="220" t="s">
        <v>459</v>
      </c>
      <c r="E63" s="211" t="s">
        <v>347</v>
      </c>
      <c r="F63" s="211" t="str">
        <f t="shared" si="7"/>
        <v>B523_January_2019</v>
      </c>
      <c r="G63" s="211" t="s">
        <v>318</v>
      </c>
      <c r="H63" s="211" t="s">
        <v>461</v>
      </c>
      <c r="I63" s="211" t="s">
        <v>462</v>
      </c>
      <c r="J63" s="211" t="s">
        <v>188</v>
      </c>
      <c r="K63" s="211"/>
      <c r="L63" s="211" t="s">
        <v>344</v>
      </c>
      <c r="M63" s="211" t="s">
        <v>348</v>
      </c>
      <c r="N63" s="218">
        <f t="shared" ca="1" si="1"/>
        <v>21</v>
      </c>
      <c r="O63" s="211" t="str">
        <f>"'1. Effectiveness'!$L$118"</f>
        <v>'1. Effectiveness'!$L$118</v>
      </c>
    </row>
    <row r="64" spans="1:15" x14ac:dyDescent="0.2">
      <c r="A64" s="210">
        <v>1980</v>
      </c>
      <c r="B64" s="211" t="s">
        <v>362</v>
      </c>
      <c r="C64" s="220" t="s">
        <v>439</v>
      </c>
      <c r="D64" s="220" t="s">
        <v>460</v>
      </c>
      <c r="E64" s="212" t="s">
        <v>347</v>
      </c>
      <c r="F64" s="212" t="str">
        <f t="shared" si="7"/>
        <v>B524_January_2019</v>
      </c>
      <c r="G64" s="211" t="s">
        <v>318</v>
      </c>
      <c r="H64" s="211" t="s">
        <v>461</v>
      </c>
      <c r="I64" s="211" t="s">
        <v>463</v>
      </c>
      <c r="J64" s="211" t="s">
        <v>220</v>
      </c>
      <c r="K64" s="211"/>
      <c r="L64" s="211" t="s">
        <v>344</v>
      </c>
      <c r="M64" s="211"/>
      <c r="N64" s="218" t="str">
        <f t="shared" ca="1" si="1"/>
        <v>-</v>
      </c>
      <c r="O64" s="211" t="str">
        <f>"'1. Effectiveness'!$T$118"</f>
        <v>'1. Effectiveness'!$T$118</v>
      </c>
    </row>
    <row r="65" spans="1:15" x14ac:dyDescent="0.2">
      <c r="A65" s="210">
        <v>1981</v>
      </c>
      <c r="B65" s="211" t="s">
        <v>362</v>
      </c>
      <c r="C65" s="212" t="s">
        <v>439</v>
      </c>
      <c r="D65" s="212" t="s">
        <v>474</v>
      </c>
      <c r="E65" s="211" t="s">
        <v>347</v>
      </c>
      <c r="F65" s="211" t="str">
        <f t="shared" si="7"/>
        <v>B525_January_2019</v>
      </c>
      <c r="G65" s="211" t="s">
        <v>469</v>
      </c>
      <c r="H65" s="211" t="s">
        <v>461</v>
      </c>
      <c r="I65" s="211" t="s">
        <v>479</v>
      </c>
      <c r="J65" s="211" t="s">
        <v>220</v>
      </c>
      <c r="K65" s="211"/>
      <c r="L65" s="211" t="s">
        <v>344</v>
      </c>
      <c r="M65" s="211"/>
      <c r="N65" s="218" t="str">
        <f t="shared" ca="1" si="1"/>
        <v>From entry into the Technical Fire Safety Department until attainment of a Skills for Justice BTEC Level 4 Diploma qualification.</v>
      </c>
      <c r="O65" s="211" t="str">
        <f>"'1. Effectiveness'!$D$122"</f>
        <v>'1. Effectiveness'!$D$122</v>
      </c>
    </row>
    <row r="66" spans="1:15" x14ac:dyDescent="0.2">
      <c r="A66" s="210">
        <v>1982</v>
      </c>
      <c r="B66" s="211" t="s">
        <v>362</v>
      </c>
      <c r="C66" s="212" t="s">
        <v>439</v>
      </c>
      <c r="D66" s="212" t="s">
        <v>475</v>
      </c>
      <c r="E66" s="212" t="s">
        <v>347</v>
      </c>
      <c r="F66" s="212" t="str">
        <f t="shared" si="7"/>
        <v>B526_January_2019</v>
      </c>
      <c r="G66" s="211" t="s">
        <v>480</v>
      </c>
      <c r="H66" s="211" t="s">
        <v>461</v>
      </c>
      <c r="I66" s="211" t="s">
        <v>481</v>
      </c>
      <c r="J66" s="211" t="s">
        <v>188</v>
      </c>
      <c r="K66" s="211"/>
      <c r="L66" s="211" t="s">
        <v>344</v>
      </c>
      <c r="M66" s="217" t="s">
        <v>374</v>
      </c>
      <c r="N66" s="218">
        <f t="shared" ca="1" si="1"/>
        <v>3</v>
      </c>
      <c r="O66" s="211" t="str">
        <f>"'1. Effectiveness'!$F$130"</f>
        <v>'1. Effectiveness'!$F$130</v>
      </c>
    </row>
    <row r="67" spans="1:15" x14ac:dyDescent="0.2">
      <c r="A67" s="210">
        <v>1983</v>
      </c>
      <c r="B67" s="211" t="s">
        <v>362</v>
      </c>
      <c r="C67" s="220" t="s">
        <v>439</v>
      </c>
      <c r="D67" s="220" t="s">
        <v>476</v>
      </c>
      <c r="E67" s="211" t="s">
        <v>347</v>
      </c>
      <c r="F67" s="211" t="str">
        <f t="shared" si="7"/>
        <v>B527_January_2019</v>
      </c>
      <c r="G67" s="211" t="s">
        <v>480</v>
      </c>
      <c r="H67" s="211" t="s">
        <v>461</v>
      </c>
      <c r="I67" s="217" t="s">
        <v>482</v>
      </c>
      <c r="J67" s="217" t="s">
        <v>188</v>
      </c>
      <c r="K67" s="211"/>
      <c r="L67" s="217" t="s">
        <v>344</v>
      </c>
      <c r="M67" s="211" t="s">
        <v>375</v>
      </c>
      <c r="N67" s="218">
        <f ca="1">IF(NOT(ISBLANK(INDIRECT($O67))),INDIRECT($O67),"-")</f>
        <v>3</v>
      </c>
      <c r="O67" s="211" t="str">
        <f>"'1. Effectiveness'!$H$130"</f>
        <v>'1. Effectiveness'!$H$130</v>
      </c>
    </row>
    <row r="68" spans="1:15" x14ac:dyDescent="0.2">
      <c r="A68" s="210">
        <v>1984</v>
      </c>
      <c r="B68" s="211" t="s">
        <v>362</v>
      </c>
      <c r="C68" s="212" t="s">
        <v>439</v>
      </c>
      <c r="D68" s="212" t="s">
        <v>477</v>
      </c>
      <c r="E68" s="212" t="s">
        <v>347</v>
      </c>
      <c r="F68" s="212" t="str">
        <f t="shared" si="4"/>
        <v>B528_January_2019</v>
      </c>
      <c r="G68" s="211" t="s">
        <v>480</v>
      </c>
      <c r="H68" s="211" t="s">
        <v>461</v>
      </c>
      <c r="I68" s="211" t="s">
        <v>482</v>
      </c>
      <c r="J68" s="211" t="s">
        <v>188</v>
      </c>
      <c r="K68" s="211"/>
      <c r="L68" s="211" t="s">
        <v>344</v>
      </c>
      <c r="M68" s="211" t="s">
        <v>348</v>
      </c>
      <c r="N68" s="218">
        <f t="shared" ca="1" si="1"/>
        <v>6</v>
      </c>
      <c r="O68" s="211" t="str">
        <f>"'1. Effectiveness'!$J$130"</f>
        <v>'1. Effectiveness'!$J$130</v>
      </c>
    </row>
    <row r="69" spans="1:15" x14ac:dyDescent="0.2">
      <c r="A69" s="210">
        <v>1985</v>
      </c>
      <c r="B69" s="211" t="s">
        <v>362</v>
      </c>
      <c r="C69" s="212" t="s">
        <v>439</v>
      </c>
      <c r="D69" s="212" t="s">
        <v>478</v>
      </c>
      <c r="E69" s="211" t="s">
        <v>347</v>
      </c>
      <c r="F69" s="211" t="str">
        <f t="shared" si="4"/>
        <v>B529_January_2019</v>
      </c>
      <c r="G69" s="211" t="s">
        <v>480</v>
      </c>
      <c r="H69" s="211" t="s">
        <v>461</v>
      </c>
      <c r="I69" s="211" t="s">
        <v>483</v>
      </c>
      <c r="J69" s="217" t="s">
        <v>220</v>
      </c>
      <c r="K69" s="211"/>
      <c r="L69" s="217" t="s">
        <v>344</v>
      </c>
      <c r="M69" s="211"/>
      <c r="N69" s="218" t="str">
        <f t="shared" ca="1" si="1"/>
        <v>-</v>
      </c>
      <c r="O69" s="211" t="str">
        <f>"'1. Effectiveness'!$T$130"</f>
        <v>'1. Effectiveness'!$T$130</v>
      </c>
    </row>
    <row r="70" spans="1:15" x14ac:dyDescent="0.2">
      <c r="A70" s="210">
        <v>1986</v>
      </c>
      <c r="B70" s="211" t="s">
        <v>362</v>
      </c>
      <c r="C70" s="212" t="s">
        <v>484</v>
      </c>
      <c r="D70" s="212" t="s">
        <v>485</v>
      </c>
      <c r="E70" s="212" t="s">
        <v>347</v>
      </c>
      <c r="F70" s="212" t="str">
        <f t="shared" si="4"/>
        <v>B1610_January_2019</v>
      </c>
      <c r="G70" s="211" t="s">
        <v>320</v>
      </c>
      <c r="H70" s="211" t="s">
        <v>499</v>
      </c>
      <c r="I70" s="211" t="s">
        <v>500</v>
      </c>
      <c r="J70" s="211" t="s">
        <v>188</v>
      </c>
      <c r="K70" s="211"/>
      <c r="L70" s="217" t="s">
        <v>371</v>
      </c>
      <c r="M70" s="219"/>
      <c r="N70" s="218">
        <f t="shared" ca="1" si="1"/>
        <v>69</v>
      </c>
      <c r="O70" s="211" t="str">
        <f>"'1. Effectiveness'!$F$137"</f>
        <v>'1. Effectiveness'!$F$137</v>
      </c>
    </row>
    <row r="71" spans="1:15" x14ac:dyDescent="0.2">
      <c r="A71" s="210">
        <v>1987</v>
      </c>
      <c r="B71" s="211" t="s">
        <v>362</v>
      </c>
      <c r="C71" s="212" t="s">
        <v>484</v>
      </c>
      <c r="D71" s="212" t="s">
        <v>486</v>
      </c>
      <c r="E71" s="211" t="s">
        <v>347</v>
      </c>
      <c r="F71" s="211" t="str">
        <f t="shared" si="4"/>
        <v>B1611_January_2019</v>
      </c>
      <c r="G71" s="211" t="s">
        <v>320</v>
      </c>
      <c r="H71" s="211" t="s">
        <v>499</v>
      </c>
      <c r="I71" s="211" t="s">
        <v>500</v>
      </c>
      <c r="J71" s="211" t="s">
        <v>188</v>
      </c>
      <c r="K71" s="217"/>
      <c r="L71" s="217" t="s">
        <v>372</v>
      </c>
      <c r="M71" s="219"/>
      <c r="N71" s="218">
        <f t="shared" ref="N71:N134" ca="1" si="8">IF(NOT(ISBLANK(INDIRECT($O71))),INDIRECT($O71),"-")</f>
        <v>1034</v>
      </c>
      <c r="O71" s="211" t="str">
        <f>"'1. Effectiveness'!$H$137"</f>
        <v>'1. Effectiveness'!$H$137</v>
      </c>
    </row>
    <row r="72" spans="1:15" x14ac:dyDescent="0.2">
      <c r="A72" s="210">
        <v>1988</v>
      </c>
      <c r="B72" s="211" t="s">
        <v>362</v>
      </c>
      <c r="C72" s="212" t="s">
        <v>484</v>
      </c>
      <c r="D72" s="212" t="s">
        <v>487</v>
      </c>
      <c r="E72" s="212" t="s">
        <v>347</v>
      </c>
      <c r="F72" s="212" t="str">
        <f t="shared" si="4"/>
        <v>B1612_January_2019</v>
      </c>
      <c r="G72" s="211" t="s">
        <v>320</v>
      </c>
      <c r="H72" s="211" t="s">
        <v>499</v>
      </c>
      <c r="I72" s="211" t="s">
        <v>500</v>
      </c>
      <c r="J72" s="211" t="s">
        <v>188</v>
      </c>
      <c r="K72" s="211"/>
      <c r="L72" s="217" t="s">
        <v>373</v>
      </c>
      <c r="M72" s="219"/>
      <c r="N72" s="218">
        <f t="shared" ca="1" si="8"/>
        <v>822</v>
      </c>
      <c r="O72" s="211" t="str">
        <f>"'1. Effectiveness'!$J$137"</f>
        <v>'1. Effectiveness'!$J$137</v>
      </c>
    </row>
    <row r="73" spans="1:15" x14ac:dyDescent="0.2">
      <c r="A73" s="210">
        <v>1989</v>
      </c>
      <c r="B73" s="211" t="s">
        <v>362</v>
      </c>
      <c r="C73" s="220" t="s">
        <v>484</v>
      </c>
      <c r="D73" s="220" t="s">
        <v>488</v>
      </c>
      <c r="E73" s="211" t="s">
        <v>347</v>
      </c>
      <c r="F73" s="211" t="str">
        <f t="shared" si="4"/>
        <v>B1613_January_2019</v>
      </c>
      <c r="G73" s="211" t="s">
        <v>320</v>
      </c>
      <c r="H73" s="211" t="s">
        <v>499</v>
      </c>
      <c r="I73" s="211" t="s">
        <v>500</v>
      </c>
      <c r="J73" s="211" t="s">
        <v>188</v>
      </c>
      <c r="K73" s="211"/>
      <c r="L73" s="217" t="s">
        <v>344</v>
      </c>
      <c r="M73" s="217" t="s">
        <v>374</v>
      </c>
      <c r="N73" s="218">
        <f t="shared" ca="1" si="8"/>
        <v>188</v>
      </c>
      <c r="O73" s="211" t="str">
        <f>"'1. Effectiveness'!$L$137"</f>
        <v>'1. Effectiveness'!$L$137</v>
      </c>
    </row>
    <row r="74" spans="1:15" x14ac:dyDescent="0.2">
      <c r="A74" s="210">
        <v>1990</v>
      </c>
      <c r="B74" s="211" t="s">
        <v>362</v>
      </c>
      <c r="C74" s="220" t="s">
        <v>484</v>
      </c>
      <c r="D74" s="220" t="s">
        <v>489</v>
      </c>
      <c r="E74" s="212" t="s">
        <v>347</v>
      </c>
      <c r="F74" s="212" t="str">
        <f t="shared" si="4"/>
        <v>B1614_January_2019</v>
      </c>
      <c r="G74" s="211" t="s">
        <v>320</v>
      </c>
      <c r="H74" s="211" t="s">
        <v>499</v>
      </c>
      <c r="I74" s="211" t="s">
        <v>500</v>
      </c>
      <c r="J74" s="211" t="s">
        <v>188</v>
      </c>
      <c r="K74" s="211"/>
      <c r="L74" s="217" t="s">
        <v>344</v>
      </c>
      <c r="M74" s="217" t="s">
        <v>375</v>
      </c>
      <c r="N74" s="218">
        <f t="shared" ca="1" si="8"/>
        <v>213</v>
      </c>
      <c r="O74" s="211" t="str">
        <f>"'1. Effectiveness'!$N$137"</f>
        <v>'1. Effectiveness'!$N$137</v>
      </c>
    </row>
    <row r="75" spans="1:15" x14ac:dyDescent="0.2">
      <c r="A75" s="210">
        <v>1991</v>
      </c>
      <c r="B75" s="211" t="s">
        <v>362</v>
      </c>
      <c r="C75" s="212" t="s">
        <v>484</v>
      </c>
      <c r="D75" s="212" t="s">
        <v>490</v>
      </c>
      <c r="E75" s="211" t="s">
        <v>347</v>
      </c>
      <c r="F75" s="211" t="str">
        <f t="shared" si="4"/>
        <v>B1615_January_2019</v>
      </c>
      <c r="G75" s="211" t="s">
        <v>320</v>
      </c>
      <c r="H75" s="211" t="s">
        <v>499</v>
      </c>
      <c r="I75" s="217" t="s">
        <v>500</v>
      </c>
      <c r="J75" s="217" t="s">
        <v>188</v>
      </c>
      <c r="K75" s="211"/>
      <c r="L75" s="217" t="s">
        <v>344</v>
      </c>
      <c r="M75" s="219" t="s">
        <v>348</v>
      </c>
      <c r="N75" s="218">
        <f t="shared" ca="1" si="8"/>
        <v>200</v>
      </c>
      <c r="O75" s="211" t="str">
        <f>"'1. Effectiveness'!$P$137"</f>
        <v>'1. Effectiveness'!$P$137</v>
      </c>
    </row>
    <row r="76" spans="1:15" x14ac:dyDescent="0.2">
      <c r="A76" s="210">
        <v>1992</v>
      </c>
      <c r="B76" s="211" t="s">
        <v>362</v>
      </c>
      <c r="C76" s="212" t="s">
        <v>484</v>
      </c>
      <c r="D76" s="212" t="s">
        <v>491</v>
      </c>
      <c r="E76" s="212" t="s">
        <v>347</v>
      </c>
      <c r="F76" s="212" t="str">
        <f t="shared" si="4"/>
        <v>B1616_January_2019</v>
      </c>
      <c r="G76" s="211" t="s">
        <v>320</v>
      </c>
      <c r="H76" s="211" t="s">
        <v>499</v>
      </c>
      <c r="I76" s="211" t="s">
        <v>501</v>
      </c>
      <c r="J76" s="211" t="s">
        <v>220</v>
      </c>
      <c r="K76" s="211"/>
      <c r="L76" s="219" t="s">
        <v>344</v>
      </c>
      <c r="M76" s="219"/>
      <c r="N76" s="218" t="str">
        <f t="shared" ca="1" si="8"/>
        <v>-</v>
      </c>
      <c r="O76" s="211" t="str">
        <f>"'1. Effectiveness'!T$137"</f>
        <v>'1. Effectiveness'!T$137</v>
      </c>
    </row>
    <row r="77" spans="1:15" x14ac:dyDescent="0.2">
      <c r="A77" s="210">
        <v>1993</v>
      </c>
      <c r="B77" s="211" t="s">
        <v>362</v>
      </c>
      <c r="C77" s="220" t="s">
        <v>484</v>
      </c>
      <c r="D77" s="220" t="s">
        <v>492</v>
      </c>
      <c r="E77" s="211" t="s">
        <v>347</v>
      </c>
      <c r="F77" s="211" t="str">
        <f t="shared" si="4"/>
        <v>B1617_January_2019</v>
      </c>
      <c r="G77" s="211" t="s">
        <v>470</v>
      </c>
      <c r="H77" s="211" t="s">
        <v>499</v>
      </c>
      <c r="I77" s="211" t="s">
        <v>502</v>
      </c>
      <c r="J77" s="217" t="s">
        <v>188</v>
      </c>
      <c r="K77" s="211"/>
      <c r="L77" s="217" t="s">
        <v>371</v>
      </c>
      <c r="M77" s="211"/>
      <c r="N77" s="218">
        <f t="shared" ca="1" si="8"/>
        <v>0</v>
      </c>
      <c r="O77" s="211" t="str">
        <f>"'1. Effectiveness'!$F$142"</f>
        <v>'1. Effectiveness'!$F$142</v>
      </c>
    </row>
    <row r="78" spans="1:15" x14ac:dyDescent="0.2">
      <c r="A78" s="210">
        <v>1994</v>
      </c>
      <c r="B78" s="211" t="s">
        <v>362</v>
      </c>
      <c r="C78" s="220" t="s">
        <v>484</v>
      </c>
      <c r="D78" s="220" t="s">
        <v>493</v>
      </c>
      <c r="E78" s="212" t="s">
        <v>347</v>
      </c>
      <c r="F78" s="212" t="str">
        <f t="shared" si="4"/>
        <v>B1618_January_2019</v>
      </c>
      <c r="G78" s="211" t="s">
        <v>470</v>
      </c>
      <c r="H78" s="211" t="s">
        <v>499</v>
      </c>
      <c r="I78" s="211" t="s">
        <v>502</v>
      </c>
      <c r="J78" s="211" t="s">
        <v>188</v>
      </c>
      <c r="K78" s="211"/>
      <c r="L78" s="217" t="s">
        <v>372</v>
      </c>
      <c r="M78" s="219"/>
      <c r="N78" s="218">
        <f t="shared" ca="1" si="8"/>
        <v>968</v>
      </c>
      <c r="O78" s="211" t="str">
        <f>"'1. Effectiveness'!$H$142"</f>
        <v>'1. Effectiveness'!$H$142</v>
      </c>
    </row>
    <row r="79" spans="1:15" x14ac:dyDescent="0.2">
      <c r="A79" s="210">
        <v>1995</v>
      </c>
      <c r="B79" s="211" t="s">
        <v>362</v>
      </c>
      <c r="C79" s="220" t="s">
        <v>484</v>
      </c>
      <c r="D79" s="220" t="s">
        <v>494</v>
      </c>
      <c r="E79" s="211" t="s">
        <v>347</v>
      </c>
      <c r="F79" s="211" t="str">
        <f t="shared" si="4"/>
        <v>B1619_January_2019</v>
      </c>
      <c r="G79" s="211" t="s">
        <v>470</v>
      </c>
      <c r="H79" s="211" t="s">
        <v>499</v>
      </c>
      <c r="I79" s="211" t="s">
        <v>502</v>
      </c>
      <c r="J79" s="211" t="s">
        <v>188</v>
      </c>
      <c r="K79" s="217"/>
      <c r="L79" s="217" t="s">
        <v>373</v>
      </c>
      <c r="M79" s="219"/>
      <c r="N79" s="218">
        <f t="shared" ca="1" si="8"/>
        <v>772</v>
      </c>
      <c r="O79" s="211" t="str">
        <f>"'1. Effectiveness'!$J$142"</f>
        <v>'1. Effectiveness'!$J$142</v>
      </c>
    </row>
    <row r="80" spans="1:15" x14ac:dyDescent="0.2">
      <c r="A80" s="210">
        <v>1996</v>
      </c>
      <c r="B80" s="211" t="s">
        <v>362</v>
      </c>
      <c r="C80" s="220" t="s">
        <v>484</v>
      </c>
      <c r="D80" s="220" t="s">
        <v>495</v>
      </c>
      <c r="E80" s="212" t="s">
        <v>347</v>
      </c>
      <c r="F80" s="212" t="str">
        <f t="shared" si="4"/>
        <v>B1620_January_2019</v>
      </c>
      <c r="G80" s="211" t="s">
        <v>470</v>
      </c>
      <c r="H80" s="211" t="s">
        <v>499</v>
      </c>
      <c r="I80" s="211" t="s">
        <v>502</v>
      </c>
      <c r="J80" s="211" t="s">
        <v>188</v>
      </c>
      <c r="K80" s="211"/>
      <c r="L80" s="217" t="s">
        <v>344</v>
      </c>
      <c r="M80" s="219" t="s">
        <v>374</v>
      </c>
      <c r="N80" s="218">
        <f t="shared" ca="1" si="8"/>
        <v>170</v>
      </c>
      <c r="O80" s="211" t="str">
        <f>"'1. Effectiveness'!$L$142"</f>
        <v>'1. Effectiveness'!$L$142</v>
      </c>
    </row>
    <row r="81" spans="1:15" x14ac:dyDescent="0.2">
      <c r="A81" s="210">
        <v>1997</v>
      </c>
      <c r="B81" s="211" t="s">
        <v>362</v>
      </c>
      <c r="C81" s="220" t="s">
        <v>484</v>
      </c>
      <c r="D81" s="220" t="s">
        <v>496</v>
      </c>
      <c r="E81" s="211" t="s">
        <v>347</v>
      </c>
      <c r="F81" s="211" t="str">
        <f t="shared" si="4"/>
        <v>B1621_January_2019</v>
      </c>
      <c r="G81" s="211" t="s">
        <v>470</v>
      </c>
      <c r="H81" s="211" t="s">
        <v>499</v>
      </c>
      <c r="I81" s="211" t="s">
        <v>502</v>
      </c>
      <c r="J81" s="211" t="s">
        <v>188</v>
      </c>
      <c r="K81" s="211"/>
      <c r="L81" s="217" t="s">
        <v>344</v>
      </c>
      <c r="M81" s="217" t="s">
        <v>375</v>
      </c>
      <c r="N81" s="218">
        <f t="shared" ca="1" si="8"/>
        <v>171</v>
      </c>
      <c r="O81" s="211" t="str">
        <f>"'1. Effectiveness'!$N$142"</f>
        <v>'1. Effectiveness'!$N$142</v>
      </c>
    </row>
    <row r="82" spans="1:15" x14ac:dyDescent="0.2">
      <c r="A82" s="210">
        <v>1998</v>
      </c>
      <c r="B82" s="211" t="s">
        <v>362</v>
      </c>
      <c r="C82" s="220" t="s">
        <v>484</v>
      </c>
      <c r="D82" s="220" t="s">
        <v>497</v>
      </c>
      <c r="E82" s="212" t="s">
        <v>347</v>
      </c>
      <c r="F82" s="212" t="str">
        <f t="shared" si="4"/>
        <v>B1622_January_2019</v>
      </c>
      <c r="G82" s="211" t="s">
        <v>470</v>
      </c>
      <c r="H82" s="211" t="s">
        <v>499</v>
      </c>
      <c r="I82" s="211" t="s">
        <v>502</v>
      </c>
      <c r="J82" s="211" t="s">
        <v>188</v>
      </c>
      <c r="K82" s="211"/>
      <c r="L82" s="217" t="s">
        <v>344</v>
      </c>
      <c r="M82" s="217" t="s">
        <v>348</v>
      </c>
      <c r="N82" s="218">
        <f t="shared" ca="1" si="8"/>
        <v>183</v>
      </c>
      <c r="O82" s="211" t="str">
        <f>"'1. Effectiveness'!$P$142"</f>
        <v>'1. Effectiveness'!$P$142</v>
      </c>
    </row>
    <row r="83" spans="1:15" x14ac:dyDescent="0.2">
      <c r="A83" s="210">
        <v>1999</v>
      </c>
      <c r="B83" s="211" t="s">
        <v>362</v>
      </c>
      <c r="C83" s="220" t="s">
        <v>484</v>
      </c>
      <c r="D83" s="220" t="s">
        <v>498</v>
      </c>
      <c r="E83" s="211" t="s">
        <v>347</v>
      </c>
      <c r="F83" s="211" t="str">
        <f t="shared" si="4"/>
        <v>B1623_January_2019</v>
      </c>
      <c r="G83" s="211" t="s">
        <v>470</v>
      </c>
      <c r="H83" s="211" t="s">
        <v>499</v>
      </c>
      <c r="I83" s="217" t="s">
        <v>502</v>
      </c>
      <c r="J83" s="217" t="s">
        <v>220</v>
      </c>
      <c r="K83" s="211"/>
      <c r="L83" s="217" t="s">
        <v>344</v>
      </c>
      <c r="M83" s="219"/>
      <c r="N83" s="218" t="str">
        <f t="shared" ca="1" si="8"/>
        <v>-</v>
      </c>
      <c r="O83" s="211" t="str">
        <f>"'1. Effectiveness'!T$142"</f>
        <v>'1. Effectiveness'!T$142</v>
      </c>
    </row>
    <row r="84" spans="1:15" x14ac:dyDescent="0.2">
      <c r="A84" s="210">
        <v>2000</v>
      </c>
      <c r="B84" s="211" t="s">
        <v>362</v>
      </c>
      <c r="C84" s="220" t="s">
        <v>503</v>
      </c>
      <c r="D84" s="220" t="s">
        <v>504</v>
      </c>
      <c r="E84" s="212" t="s">
        <v>347</v>
      </c>
      <c r="F84" s="212" t="str">
        <f t="shared" si="4"/>
        <v>B171_January_2019</v>
      </c>
      <c r="G84" s="211" t="s">
        <v>330</v>
      </c>
      <c r="H84" s="211" t="s">
        <v>510</v>
      </c>
      <c r="I84" s="211" t="s">
        <v>511</v>
      </c>
      <c r="J84" s="211" t="s">
        <v>220</v>
      </c>
      <c r="K84" s="211"/>
      <c r="L84" s="219" t="s">
        <v>373</v>
      </c>
      <c r="M84" s="219"/>
      <c r="N84" s="218" t="str">
        <f t="shared" ca="1" si="8"/>
        <v>Potentially Life Threatening Incidents Time of Call to Arrival within 10 minutes: Target = 10.00 minutes: Methodology = Time of Call to 1st Appliance at Scene.
Time of Call to Arrival - % within 15 minutes: Target = 90%: Methodology = Time of Call to 1st Appliance at Scene.</v>
      </c>
      <c r="O84" s="211" t="str">
        <f>"'1. Effectiveness'!$D$148"</f>
        <v>'1. Effectiveness'!$D$148</v>
      </c>
    </row>
    <row r="85" spans="1:15" x14ac:dyDescent="0.2">
      <c r="A85" s="210">
        <v>2001</v>
      </c>
      <c r="B85" s="211" t="s">
        <v>362</v>
      </c>
      <c r="C85" s="220" t="s">
        <v>503</v>
      </c>
      <c r="D85" s="220" t="s">
        <v>505</v>
      </c>
      <c r="E85" s="211" t="s">
        <v>347</v>
      </c>
      <c r="F85" s="211" t="str">
        <f t="shared" si="4"/>
        <v>B172_January_2019</v>
      </c>
      <c r="G85" s="211" t="s">
        <v>331</v>
      </c>
      <c r="H85" s="211" t="s">
        <v>510</v>
      </c>
      <c r="I85" s="211" t="s">
        <v>511</v>
      </c>
      <c r="J85" s="217" t="s">
        <v>220</v>
      </c>
      <c r="K85" s="211"/>
      <c r="L85" s="217" t="s">
        <v>344</v>
      </c>
      <c r="M85" s="211"/>
      <c r="N85" s="218" t="str">
        <f t="shared" ca="1" si="8"/>
        <v>Potentially Life Threatening Incidents Time of Call to Arrival within 10 minutes: Target = 10.00 minutes: Methodology = Time of Call to 1st Appliance at Scene.
Time of Call to Arrival - % within 15 minutes: Target = 90%: Methodology = Time of Call to 1st Appliance at Scene.</v>
      </c>
      <c r="O85" s="211" t="str">
        <f>"'1. Effectiveness'!$D$155"</f>
        <v>'1. Effectiveness'!$D$155</v>
      </c>
    </row>
    <row r="86" spans="1:15" x14ac:dyDescent="0.2">
      <c r="A86" s="210">
        <v>2002</v>
      </c>
      <c r="B86" s="211" t="s">
        <v>362</v>
      </c>
      <c r="C86" s="220" t="s">
        <v>503</v>
      </c>
      <c r="D86" s="220" t="s">
        <v>506</v>
      </c>
      <c r="E86" s="212" t="s">
        <v>347</v>
      </c>
      <c r="F86" s="212" t="str">
        <f t="shared" si="4"/>
        <v>B173_January_2019</v>
      </c>
      <c r="G86" s="211" t="s">
        <v>333</v>
      </c>
      <c r="H86" s="211" t="s">
        <v>510</v>
      </c>
      <c r="I86" s="211" t="s">
        <v>512</v>
      </c>
      <c r="J86" s="211" t="s">
        <v>220</v>
      </c>
      <c r="K86" s="211"/>
      <c r="L86" s="217" t="s">
        <v>373</v>
      </c>
      <c r="M86" s="219"/>
      <c r="N86" s="218" t="str">
        <f t="shared" ca="1" si="8"/>
        <v>Potentially Life Threatening Incidents Time of Call to Arrival within 10 minutes: Actual = 10.33 minutes.
Time of Call to Arrival - % within 15 minutes: Actual = 87%.</v>
      </c>
      <c r="O86" s="211" t="str">
        <f>"'1. Effectiveness'!$D$162"</f>
        <v>'1. Effectiveness'!$D$162</v>
      </c>
    </row>
    <row r="87" spans="1:15" x14ac:dyDescent="0.2">
      <c r="A87" s="210">
        <v>2003</v>
      </c>
      <c r="B87" s="211" t="s">
        <v>362</v>
      </c>
      <c r="C87" s="220" t="s">
        <v>503</v>
      </c>
      <c r="D87" s="220" t="s">
        <v>507</v>
      </c>
      <c r="E87" s="211" t="s">
        <v>347</v>
      </c>
      <c r="F87" s="211" t="str">
        <f t="shared" si="4"/>
        <v>B174_January_2019</v>
      </c>
      <c r="G87" s="211" t="s">
        <v>332</v>
      </c>
      <c r="H87" s="211" t="s">
        <v>510</v>
      </c>
      <c r="I87" s="211" t="s">
        <v>512</v>
      </c>
      <c r="J87" s="211" t="s">
        <v>220</v>
      </c>
      <c r="K87" s="217"/>
      <c r="L87" s="217" t="s">
        <v>344</v>
      </c>
      <c r="M87" s="219" t="s">
        <v>375</v>
      </c>
      <c r="N87" s="218" t="str">
        <f t="shared" ca="1" si="8"/>
        <v>Potentially Life Threatening Incidents Time of Call to Arrival within 10 minutes Actual = 10.48 minutes.
Time of Call to Arrival - % within 15 minutes: Actual = 86%.</v>
      </c>
      <c r="O87" s="211" t="str">
        <f>"'1. Effectiveness'!$D$169"</f>
        <v>'1. Effectiveness'!$D$169</v>
      </c>
    </row>
    <row r="88" spans="1:15" x14ac:dyDescent="0.2">
      <c r="A88" s="210">
        <v>2004</v>
      </c>
      <c r="B88" s="211" t="s">
        <v>362</v>
      </c>
      <c r="C88" s="220" t="s">
        <v>503</v>
      </c>
      <c r="D88" s="220" t="s">
        <v>508</v>
      </c>
      <c r="E88" s="212" t="s">
        <v>347</v>
      </c>
      <c r="F88" s="212" t="str">
        <f t="shared" si="4"/>
        <v>B175_January_2019</v>
      </c>
      <c r="G88" s="211" t="s">
        <v>329</v>
      </c>
      <c r="H88" s="211" t="s">
        <v>510</v>
      </c>
      <c r="I88" s="211" t="s">
        <v>513</v>
      </c>
      <c r="J88" s="211" t="s">
        <v>220</v>
      </c>
      <c r="K88" s="211"/>
      <c r="L88" s="217" t="s">
        <v>344</v>
      </c>
      <c r="M88" s="219"/>
      <c r="N88" s="218" t="str">
        <f t="shared" ca="1" si="8"/>
        <v>Potentially Life Threatening Incidents Time of Call to Arrival within 10 minutes Methodology:
Incident Categories = Fire, False Alarm, Special Service 
Appliances From = Any ECFRS Appliance Only
Over The Border Incidents = No
Mobilisation Incident Types =:
Civil Disturbance / Unlawful Act: Bomb confirmed/suspected.
Explosion: Explosion, Explosion bomb, Vehicle LPG fuelled.
Fire: Abandoned call, Aircraft large, Aircraft light, Aircraft military, Below ground fire, Boat, Building, Building thatched, Caravan / camping, Chimney, Chimney thatch, Cylinder acetylene, Cylinder other, Derelict property, Electrical installations, Fire, Persons, Persons on fire, Railway train goods, Railway train passenger, Ship.
Hazardous Material: Gas involved, Haz mat major, Haz mat minor, Haz mat sub shoreline, Leaks, Oil pollution, Pipeline, Radiation involved, Spills, Suspicious powder.
Humanitarian or Assistance: Dangerous structure, RTC.
Rescues: Aircraft accident large, Aircraft accident light, Aircraft in distress, Animal rescue large, Animal rescue small, Boat rescue, Building collapse, Evacuation of persons,  Persons locked in, Persons trapped, RTC persons trapped (large vehicles), RTC persons trapped (small vehicles), Railway accident,  Rescue from confined space, Rescue from entrapment, Rescue from height, Rescue from mud, Rescue from water, Ship sinking, Suicide attempt.
Time of Call to Arrival - % within 15 minutes Methodology:
Incident Categories = Fire, False Alarm, Special Service 
Appliances From = Any ECFRS Appliance Only
Over The Border Incidents = No</v>
      </c>
      <c r="O88" s="211" t="str">
        <f>"'1. Effectiveness'!$D$177"</f>
        <v>'1. Effectiveness'!$D$177</v>
      </c>
    </row>
    <row r="89" spans="1:15" x14ac:dyDescent="0.2">
      <c r="A89" s="210">
        <v>2005</v>
      </c>
      <c r="B89" s="211" t="s">
        <v>362</v>
      </c>
      <c r="C89" s="220" t="s">
        <v>503</v>
      </c>
      <c r="D89" s="220" t="s">
        <v>509</v>
      </c>
      <c r="E89" s="211" t="s">
        <v>347</v>
      </c>
      <c r="F89" s="211" t="str">
        <f t="shared" si="4"/>
        <v>B176_January_2019</v>
      </c>
      <c r="G89" s="211" t="s">
        <v>471</v>
      </c>
      <c r="H89" s="211" t="s">
        <v>554</v>
      </c>
      <c r="I89" s="211" t="s">
        <v>553</v>
      </c>
      <c r="J89" s="211" t="s">
        <v>220</v>
      </c>
      <c r="K89" s="211"/>
      <c r="L89" s="217" t="s">
        <v>344</v>
      </c>
      <c r="M89" s="217"/>
      <c r="N89" s="218" t="str">
        <f t="shared" ca="1" si="8"/>
        <v xml:space="preserve">There is no target relating to cross border training with other Fire and Rescue Services.
</v>
      </c>
      <c r="O89" s="211" t="str">
        <f>"'1. Effectiveness'!$F$187"</f>
        <v>'1. Effectiveness'!$F$187</v>
      </c>
    </row>
    <row r="90" spans="1:15" x14ac:dyDescent="0.2">
      <c r="A90" s="210">
        <v>2006</v>
      </c>
      <c r="B90" s="211" t="s">
        <v>362</v>
      </c>
      <c r="C90" s="219" t="s">
        <v>514</v>
      </c>
      <c r="D90" s="219" t="s">
        <v>515</v>
      </c>
      <c r="E90" s="212" t="s">
        <v>347</v>
      </c>
      <c r="F90" s="212" t="str">
        <f t="shared" si="4"/>
        <v>B1810_January_2019</v>
      </c>
      <c r="G90" s="211" t="s">
        <v>471</v>
      </c>
      <c r="H90" s="211" t="s">
        <v>554</v>
      </c>
      <c r="I90" s="211" t="s">
        <v>555</v>
      </c>
      <c r="J90" s="211" t="s">
        <v>220</v>
      </c>
      <c r="K90" s="211"/>
      <c r="L90" s="217" t="s">
        <v>344</v>
      </c>
      <c r="M90" s="217"/>
      <c r="N90" s="218" t="str">
        <f t="shared" ca="1" si="8"/>
        <v>Each Area group will conduct 1 Multi-agency exercise per year this will be extracted from the Provision Of Risk Information System (PORIS) Level 5.</v>
      </c>
      <c r="O90" s="211" t="str">
        <f>"'1. Effectiveness'!$F$192"</f>
        <v>'1. Effectiveness'!$F$192</v>
      </c>
    </row>
    <row r="91" spans="1:15" x14ac:dyDescent="0.2">
      <c r="A91" s="210">
        <v>2007</v>
      </c>
      <c r="B91" s="211" t="s">
        <v>362</v>
      </c>
      <c r="C91" s="219" t="s">
        <v>514</v>
      </c>
      <c r="D91" s="219" t="s">
        <v>516</v>
      </c>
      <c r="E91" s="211" t="s">
        <v>347</v>
      </c>
      <c r="F91" s="211" t="str">
        <f t="shared" si="4"/>
        <v>B1811_January_2019</v>
      </c>
      <c r="G91" s="211" t="s">
        <v>471</v>
      </c>
      <c r="H91" s="211" t="s">
        <v>554</v>
      </c>
      <c r="I91" s="217" t="s">
        <v>556</v>
      </c>
      <c r="J91" s="217" t="s">
        <v>220</v>
      </c>
      <c r="K91" s="211"/>
      <c r="L91" s="217" t="s">
        <v>344</v>
      </c>
      <c r="M91" s="219"/>
      <c r="N91" s="218" t="str">
        <f t="shared" ca="1" si="8"/>
        <v>-</v>
      </c>
      <c r="O91" s="211" t="str">
        <f>"'1. Effectiveness'!$F$198"</f>
        <v>'1. Effectiveness'!$F$198</v>
      </c>
    </row>
    <row r="92" spans="1:15" x14ac:dyDescent="0.2">
      <c r="A92" s="210">
        <v>2008</v>
      </c>
      <c r="B92" s="211" t="s">
        <v>362</v>
      </c>
      <c r="C92" s="219" t="s">
        <v>514</v>
      </c>
      <c r="D92" s="219" t="s">
        <v>517</v>
      </c>
      <c r="E92" s="212" t="s">
        <v>347</v>
      </c>
      <c r="F92" s="212" t="str">
        <f t="shared" si="4"/>
        <v>B1812_January_2019</v>
      </c>
      <c r="G92" s="211" t="s">
        <v>212</v>
      </c>
      <c r="H92" s="211" t="s">
        <v>557</v>
      </c>
      <c r="I92" s="211" t="s">
        <v>558</v>
      </c>
      <c r="J92" s="211" t="s">
        <v>188</v>
      </c>
      <c r="K92" s="211"/>
      <c r="L92" s="217" t="s">
        <v>344</v>
      </c>
      <c r="M92" s="217" t="s">
        <v>374</v>
      </c>
      <c r="N92" s="218">
        <f t="shared" ca="1" si="8"/>
        <v>2</v>
      </c>
      <c r="O92" s="211" t="str">
        <f>"'1. Effectiveness'!$F$205"</f>
        <v>'1. Effectiveness'!$F$205</v>
      </c>
    </row>
    <row r="93" spans="1:15" x14ac:dyDescent="0.2">
      <c r="A93" s="210">
        <v>2009</v>
      </c>
      <c r="B93" s="211" t="s">
        <v>362</v>
      </c>
      <c r="C93" s="219" t="s">
        <v>514</v>
      </c>
      <c r="D93" s="219" t="s">
        <v>518</v>
      </c>
      <c r="E93" s="211" t="s">
        <v>347</v>
      </c>
      <c r="F93" s="211" t="str">
        <f t="shared" si="4"/>
        <v>B1813_January_2019</v>
      </c>
      <c r="G93" s="211" t="s">
        <v>212</v>
      </c>
      <c r="H93" s="211" t="s">
        <v>557</v>
      </c>
      <c r="I93" s="211" t="s">
        <v>558</v>
      </c>
      <c r="J93" s="217" t="s">
        <v>188</v>
      </c>
      <c r="K93" s="211"/>
      <c r="L93" s="217" t="s">
        <v>344</v>
      </c>
      <c r="M93" s="219" t="s">
        <v>375</v>
      </c>
      <c r="N93" s="218">
        <f t="shared" ca="1" si="8"/>
        <v>3</v>
      </c>
      <c r="O93" s="211" t="str">
        <f>"'1. Effectiveness'!$H$205"</f>
        <v>'1. Effectiveness'!$H$205</v>
      </c>
    </row>
    <row r="94" spans="1:15" x14ac:dyDescent="0.2">
      <c r="A94" s="210">
        <v>2010</v>
      </c>
      <c r="B94" s="211" t="s">
        <v>362</v>
      </c>
      <c r="C94" s="219" t="s">
        <v>514</v>
      </c>
      <c r="D94" s="219" t="s">
        <v>519</v>
      </c>
      <c r="E94" s="212" t="s">
        <v>347</v>
      </c>
      <c r="F94" s="212" t="str">
        <f t="shared" si="4"/>
        <v>B1814_January_2019</v>
      </c>
      <c r="G94" s="211" t="s">
        <v>212</v>
      </c>
      <c r="H94" s="211" t="s">
        <v>557</v>
      </c>
      <c r="I94" s="211" t="s">
        <v>558</v>
      </c>
      <c r="J94" s="211" t="s">
        <v>188</v>
      </c>
      <c r="K94" s="211"/>
      <c r="L94" s="219" t="s">
        <v>344</v>
      </c>
      <c r="M94" s="219" t="s">
        <v>348</v>
      </c>
      <c r="N94" s="218">
        <f t="shared" ca="1" si="8"/>
        <v>5</v>
      </c>
      <c r="O94" s="211" t="str">
        <f>"'1. Effectiveness'!$J$205"</f>
        <v>'1. Effectiveness'!$J$205</v>
      </c>
    </row>
    <row r="95" spans="1:15" x14ac:dyDescent="0.2">
      <c r="A95" s="210">
        <v>2011</v>
      </c>
      <c r="B95" s="211" t="s">
        <v>362</v>
      </c>
      <c r="C95" s="219" t="s">
        <v>514</v>
      </c>
      <c r="D95" s="219" t="s">
        <v>520</v>
      </c>
      <c r="E95" s="211" t="s">
        <v>347</v>
      </c>
      <c r="F95" s="211" t="str">
        <f t="shared" si="4"/>
        <v>B1815_January_2019</v>
      </c>
      <c r="G95" s="211" t="s">
        <v>212</v>
      </c>
      <c r="H95" s="211" t="s">
        <v>557</v>
      </c>
      <c r="I95" s="211" t="s">
        <v>559</v>
      </c>
      <c r="J95" s="217" t="s">
        <v>220</v>
      </c>
      <c r="K95" s="211"/>
      <c r="L95" s="217" t="s">
        <v>344</v>
      </c>
      <c r="M95" s="211"/>
      <c r="N95" s="218" t="str">
        <f t="shared" ca="1" si="8"/>
        <v>-</v>
      </c>
      <c r="O95" s="211" t="str">
        <f>"'1. Effectiveness'!$T$205"</f>
        <v>'1. Effectiveness'!$T$205</v>
      </c>
    </row>
    <row r="96" spans="1:15" x14ac:dyDescent="0.2">
      <c r="A96" s="210">
        <v>2012</v>
      </c>
      <c r="B96" s="211" t="s">
        <v>362</v>
      </c>
      <c r="C96" s="219" t="s">
        <v>514</v>
      </c>
      <c r="D96" s="219" t="s">
        <v>521</v>
      </c>
      <c r="E96" s="212" t="s">
        <v>347</v>
      </c>
      <c r="F96" s="212" t="str">
        <f t="shared" si="4"/>
        <v>B1816_January_2019</v>
      </c>
      <c r="G96" s="211" t="s">
        <v>212</v>
      </c>
      <c r="H96" s="211" t="s">
        <v>557</v>
      </c>
      <c r="I96" s="211" t="s">
        <v>192</v>
      </c>
      <c r="J96" s="211" t="s">
        <v>188</v>
      </c>
      <c r="K96" s="211"/>
      <c r="L96" s="217" t="s">
        <v>344</v>
      </c>
      <c r="M96" s="219" t="s">
        <v>374</v>
      </c>
      <c r="N96" s="218">
        <f t="shared" ca="1" si="8"/>
        <v>17</v>
      </c>
      <c r="O96" s="211" t="str">
        <f>"'1. Effectiveness'!$F$206"</f>
        <v>'1. Effectiveness'!$F$206</v>
      </c>
    </row>
    <row r="97" spans="1:15" x14ac:dyDescent="0.2">
      <c r="A97" s="210">
        <v>2013</v>
      </c>
      <c r="B97" s="211" t="s">
        <v>362</v>
      </c>
      <c r="C97" s="219" t="s">
        <v>514</v>
      </c>
      <c r="D97" s="219" t="s">
        <v>522</v>
      </c>
      <c r="E97" s="211" t="s">
        <v>347</v>
      </c>
      <c r="F97" s="211" t="str">
        <f t="shared" si="4"/>
        <v>B1817_January_2019</v>
      </c>
      <c r="G97" s="211" t="s">
        <v>212</v>
      </c>
      <c r="H97" s="211" t="s">
        <v>557</v>
      </c>
      <c r="I97" s="217" t="s">
        <v>192</v>
      </c>
      <c r="J97" s="211" t="s">
        <v>188</v>
      </c>
      <c r="K97" s="217"/>
      <c r="L97" s="217" t="s">
        <v>344</v>
      </c>
      <c r="M97" s="219" t="s">
        <v>375</v>
      </c>
      <c r="N97" s="218">
        <f t="shared" ca="1" si="8"/>
        <v>15</v>
      </c>
      <c r="O97" s="211" t="str">
        <f>"'1. Effectiveness'!$H$206"</f>
        <v>'1. Effectiveness'!$H$206</v>
      </c>
    </row>
    <row r="98" spans="1:15" x14ac:dyDescent="0.2">
      <c r="A98" s="210">
        <v>2014</v>
      </c>
      <c r="B98" s="211" t="s">
        <v>362</v>
      </c>
      <c r="C98" s="219" t="s">
        <v>514</v>
      </c>
      <c r="D98" s="219" t="s">
        <v>523</v>
      </c>
      <c r="E98" s="212" t="s">
        <v>347</v>
      </c>
      <c r="F98" s="212" t="str">
        <f t="shared" si="4"/>
        <v>B1818_January_2019</v>
      </c>
      <c r="G98" s="211" t="s">
        <v>212</v>
      </c>
      <c r="H98" s="211" t="s">
        <v>557</v>
      </c>
      <c r="I98" s="211" t="s">
        <v>192</v>
      </c>
      <c r="J98" s="211" t="s">
        <v>188</v>
      </c>
      <c r="K98" s="211"/>
      <c r="L98" s="217" t="s">
        <v>344</v>
      </c>
      <c r="M98" s="219" t="s">
        <v>348</v>
      </c>
      <c r="N98" s="218">
        <f t="shared" ca="1" si="8"/>
        <v>17</v>
      </c>
      <c r="O98" s="211" t="str">
        <f>"'1. Effectiveness'!$J$206"</f>
        <v>'1. Effectiveness'!$J$206</v>
      </c>
    </row>
    <row r="99" spans="1:15" x14ac:dyDescent="0.2">
      <c r="A99" s="210">
        <v>2015</v>
      </c>
      <c r="B99" s="211" t="s">
        <v>362</v>
      </c>
      <c r="C99" s="219" t="s">
        <v>514</v>
      </c>
      <c r="D99" s="219" t="s">
        <v>524</v>
      </c>
      <c r="E99" s="211" t="s">
        <v>347</v>
      </c>
      <c r="F99" s="211" t="str">
        <f t="shared" si="4"/>
        <v>B1819_January_2019</v>
      </c>
      <c r="G99" s="211" t="s">
        <v>212</v>
      </c>
      <c r="H99" s="211" t="s">
        <v>557</v>
      </c>
      <c r="I99" s="211" t="s">
        <v>560</v>
      </c>
      <c r="J99" s="211" t="s">
        <v>220</v>
      </c>
      <c r="K99" s="211"/>
      <c r="L99" s="217" t="s">
        <v>344</v>
      </c>
      <c r="M99" s="217"/>
      <c r="N99" s="218" t="str">
        <f t="shared" ca="1" si="8"/>
        <v>-</v>
      </c>
      <c r="O99" s="211" t="str">
        <f>"'1. Effectiveness'!$T$206"</f>
        <v>'1. Effectiveness'!$T$206</v>
      </c>
    </row>
    <row r="100" spans="1:15" x14ac:dyDescent="0.2">
      <c r="A100" s="210">
        <v>2016</v>
      </c>
      <c r="B100" s="211" t="s">
        <v>362</v>
      </c>
      <c r="C100" s="219" t="s">
        <v>514</v>
      </c>
      <c r="D100" s="219" t="s">
        <v>525</v>
      </c>
      <c r="E100" s="212" t="s">
        <v>347</v>
      </c>
      <c r="F100" s="212" t="str">
        <f t="shared" si="4"/>
        <v>B1820_January_2019</v>
      </c>
      <c r="G100" s="211" t="s">
        <v>212</v>
      </c>
      <c r="H100" s="211" t="s">
        <v>557</v>
      </c>
      <c r="I100" s="211" t="s">
        <v>319</v>
      </c>
      <c r="J100" s="211" t="s">
        <v>188</v>
      </c>
      <c r="K100" s="211"/>
      <c r="L100" s="217" t="s">
        <v>344</v>
      </c>
      <c r="M100" s="217" t="s">
        <v>374</v>
      </c>
      <c r="N100" s="218">
        <f t="shared" ca="1" si="8"/>
        <v>1</v>
      </c>
      <c r="O100" s="211" t="str">
        <f>"'1. Effectiveness'!$F$207"</f>
        <v>'1. Effectiveness'!$F$207</v>
      </c>
    </row>
    <row r="101" spans="1:15" x14ac:dyDescent="0.2">
      <c r="A101" s="210">
        <v>2017</v>
      </c>
      <c r="B101" s="211" t="s">
        <v>362</v>
      </c>
      <c r="C101" s="219" t="s">
        <v>514</v>
      </c>
      <c r="D101" s="219" t="s">
        <v>526</v>
      </c>
      <c r="E101" s="211" t="s">
        <v>347</v>
      </c>
      <c r="F101" s="211" t="str">
        <f t="shared" ref="F101:F136" si="9">D101&amp;E101</f>
        <v>B1821_January_2019</v>
      </c>
      <c r="G101" s="211" t="s">
        <v>212</v>
      </c>
      <c r="H101" s="211" t="s">
        <v>557</v>
      </c>
      <c r="I101" s="211" t="s">
        <v>319</v>
      </c>
      <c r="J101" s="217" t="s">
        <v>188</v>
      </c>
      <c r="K101" s="211"/>
      <c r="L101" s="217" t="s">
        <v>344</v>
      </c>
      <c r="M101" s="219" t="s">
        <v>375</v>
      </c>
      <c r="N101" s="218">
        <f t="shared" ca="1" si="8"/>
        <v>0</v>
      </c>
      <c r="O101" s="211" t="str">
        <f>"'1. Effectiveness'!$H$207"</f>
        <v>'1. Effectiveness'!$H$207</v>
      </c>
    </row>
    <row r="102" spans="1:15" x14ac:dyDescent="0.2">
      <c r="A102" s="210">
        <v>2018</v>
      </c>
      <c r="B102" s="211" t="s">
        <v>362</v>
      </c>
      <c r="C102" s="219" t="s">
        <v>514</v>
      </c>
      <c r="D102" s="219" t="s">
        <v>527</v>
      </c>
      <c r="E102" s="212" t="s">
        <v>347</v>
      </c>
      <c r="F102" s="212" t="str">
        <f t="shared" si="9"/>
        <v>B1822_January_2019</v>
      </c>
      <c r="G102" s="211" t="s">
        <v>212</v>
      </c>
      <c r="H102" s="211" t="s">
        <v>557</v>
      </c>
      <c r="I102" s="211" t="s">
        <v>319</v>
      </c>
      <c r="J102" s="211" t="s">
        <v>188</v>
      </c>
      <c r="K102" s="211"/>
      <c r="L102" s="217" t="s">
        <v>344</v>
      </c>
      <c r="M102" s="219" t="s">
        <v>348</v>
      </c>
      <c r="N102" s="218">
        <f t="shared" ca="1" si="8"/>
        <v>0</v>
      </c>
      <c r="O102" s="211" t="str">
        <f>"'1. Effectiveness'!$J$207"</f>
        <v>'1. Effectiveness'!$J$207</v>
      </c>
    </row>
    <row r="103" spans="1:15" x14ac:dyDescent="0.2">
      <c r="A103" s="210">
        <v>2019</v>
      </c>
      <c r="B103" s="211" t="s">
        <v>362</v>
      </c>
      <c r="C103" s="219" t="s">
        <v>514</v>
      </c>
      <c r="D103" s="219" t="s">
        <v>528</v>
      </c>
      <c r="E103" s="211" t="s">
        <v>347</v>
      </c>
      <c r="F103" s="211" t="str">
        <f t="shared" si="9"/>
        <v>B1823_January_2019</v>
      </c>
      <c r="G103" s="211" t="s">
        <v>212</v>
      </c>
      <c r="H103" s="211" t="s">
        <v>557</v>
      </c>
      <c r="I103" s="211" t="s">
        <v>561</v>
      </c>
      <c r="J103" s="217" t="s">
        <v>220</v>
      </c>
      <c r="K103" s="211"/>
      <c r="L103" s="217" t="s">
        <v>344</v>
      </c>
      <c r="M103" s="211"/>
      <c r="N103" s="218" t="str">
        <f t="shared" ca="1" si="8"/>
        <v>-</v>
      </c>
      <c r="O103" s="211" t="str">
        <f>"'1. Effectiveness'!$T$207"</f>
        <v>'1. Effectiveness'!$T$207</v>
      </c>
    </row>
    <row r="104" spans="1:15" x14ac:dyDescent="0.2">
      <c r="A104" s="210">
        <v>2020</v>
      </c>
      <c r="B104" s="211" t="s">
        <v>362</v>
      </c>
      <c r="C104" s="219" t="s">
        <v>514</v>
      </c>
      <c r="D104" s="219" t="s">
        <v>529</v>
      </c>
      <c r="E104" s="212" t="s">
        <v>347</v>
      </c>
      <c r="F104" s="212" t="str">
        <f t="shared" si="9"/>
        <v>B1824_January_2019</v>
      </c>
      <c r="G104" s="211" t="s">
        <v>193</v>
      </c>
      <c r="H104" s="211" t="s">
        <v>562</v>
      </c>
      <c r="I104" s="211" t="s">
        <v>558</v>
      </c>
      <c r="J104" s="211" t="s">
        <v>188</v>
      </c>
      <c r="K104" s="211"/>
      <c r="L104" s="217" t="s">
        <v>344</v>
      </c>
      <c r="M104" s="217" t="s">
        <v>374</v>
      </c>
      <c r="N104" s="218">
        <f t="shared" ca="1" si="8"/>
        <v>29</v>
      </c>
      <c r="O104" s="211" t="str">
        <f>"'1. Effectiveness'!$F$212"</f>
        <v>'1. Effectiveness'!$F$212</v>
      </c>
    </row>
    <row r="105" spans="1:15" x14ac:dyDescent="0.2">
      <c r="A105" s="210">
        <v>2021</v>
      </c>
      <c r="B105" s="211" t="s">
        <v>362</v>
      </c>
      <c r="C105" s="219" t="s">
        <v>514</v>
      </c>
      <c r="D105" s="219" t="s">
        <v>530</v>
      </c>
      <c r="E105" s="211" t="s">
        <v>347</v>
      </c>
      <c r="F105" s="211" t="str">
        <f t="shared" si="9"/>
        <v>B1825_January_2019</v>
      </c>
      <c r="G105" s="211" t="s">
        <v>193</v>
      </c>
      <c r="H105" s="211" t="s">
        <v>562</v>
      </c>
      <c r="I105" s="217" t="s">
        <v>558</v>
      </c>
      <c r="J105" s="217" t="s">
        <v>188</v>
      </c>
      <c r="K105" s="211"/>
      <c r="L105" s="217" t="s">
        <v>344</v>
      </c>
      <c r="M105" s="219" t="s">
        <v>375</v>
      </c>
      <c r="N105" s="218">
        <f t="shared" ca="1" si="8"/>
        <v>3</v>
      </c>
      <c r="O105" s="211" t="str">
        <f>"'1. Effectiveness'!$H$212"</f>
        <v>'1. Effectiveness'!$H$212</v>
      </c>
    </row>
    <row r="106" spans="1:15" x14ac:dyDescent="0.2">
      <c r="A106" s="210">
        <v>2022</v>
      </c>
      <c r="B106" s="211" t="s">
        <v>362</v>
      </c>
      <c r="C106" s="219" t="s">
        <v>514</v>
      </c>
      <c r="D106" s="219" t="s">
        <v>531</v>
      </c>
      <c r="E106" s="212" t="s">
        <v>347</v>
      </c>
      <c r="F106" s="212" t="str">
        <f t="shared" si="9"/>
        <v>B1826_January_2019</v>
      </c>
      <c r="G106" s="211" t="s">
        <v>193</v>
      </c>
      <c r="H106" s="211" t="s">
        <v>562</v>
      </c>
      <c r="I106" s="211" t="s">
        <v>558</v>
      </c>
      <c r="J106" s="211" t="s">
        <v>188</v>
      </c>
      <c r="K106" s="211"/>
      <c r="L106" s="219" t="s">
        <v>344</v>
      </c>
      <c r="M106" s="219" t="s">
        <v>348</v>
      </c>
      <c r="N106" s="218">
        <f t="shared" ca="1" si="8"/>
        <v>2</v>
      </c>
      <c r="O106" s="211" t="str">
        <f>"'1. Effectiveness'!$J$212"</f>
        <v>'1. Effectiveness'!$J$212</v>
      </c>
    </row>
    <row r="107" spans="1:15" x14ac:dyDescent="0.2">
      <c r="A107" s="210">
        <v>2023</v>
      </c>
      <c r="B107" s="211" t="s">
        <v>362</v>
      </c>
      <c r="C107" s="219" t="s">
        <v>514</v>
      </c>
      <c r="D107" s="219" t="s">
        <v>532</v>
      </c>
      <c r="E107" s="211" t="s">
        <v>347</v>
      </c>
      <c r="F107" s="211" t="str">
        <f t="shared" si="9"/>
        <v>B1827_January_2019</v>
      </c>
      <c r="G107" s="211" t="s">
        <v>193</v>
      </c>
      <c r="H107" s="211" t="s">
        <v>562</v>
      </c>
      <c r="I107" s="211" t="s">
        <v>559</v>
      </c>
      <c r="J107" s="217" t="s">
        <v>220</v>
      </c>
      <c r="K107" s="211"/>
      <c r="L107" s="217" t="s">
        <v>344</v>
      </c>
      <c r="M107" s="211"/>
      <c r="N107" s="218" t="str">
        <f t="shared" ca="1" si="8"/>
        <v>-</v>
      </c>
      <c r="O107" s="211" t="str">
        <f>"'1. Effectiveness'!$T$212"</f>
        <v>'1. Effectiveness'!$T$212</v>
      </c>
    </row>
    <row r="108" spans="1:15" x14ac:dyDescent="0.2">
      <c r="A108" s="210">
        <v>2024</v>
      </c>
      <c r="B108" s="211" t="s">
        <v>362</v>
      </c>
      <c r="C108" s="219" t="s">
        <v>514</v>
      </c>
      <c r="D108" s="219" t="s">
        <v>533</v>
      </c>
      <c r="E108" s="212" t="s">
        <v>347</v>
      </c>
      <c r="F108" s="212" t="str">
        <f t="shared" si="9"/>
        <v>B1828_January_2019</v>
      </c>
      <c r="G108" s="211" t="s">
        <v>193</v>
      </c>
      <c r="H108" s="211" t="s">
        <v>562</v>
      </c>
      <c r="I108" s="211" t="s">
        <v>192</v>
      </c>
      <c r="J108" s="211" t="s">
        <v>188</v>
      </c>
      <c r="K108" s="211"/>
      <c r="L108" s="217" t="s">
        <v>344</v>
      </c>
      <c r="M108" s="219" t="s">
        <v>374</v>
      </c>
      <c r="N108" s="218">
        <f t="shared" ca="1" si="8"/>
        <v>38</v>
      </c>
      <c r="O108" s="211" t="str">
        <f>"'1. Effectiveness'!$F$213"</f>
        <v>'1. Effectiveness'!$F$213</v>
      </c>
    </row>
    <row r="109" spans="1:15" x14ac:dyDescent="0.2">
      <c r="A109" s="210">
        <v>2025</v>
      </c>
      <c r="B109" s="211" t="s">
        <v>362</v>
      </c>
      <c r="C109" s="219" t="s">
        <v>514</v>
      </c>
      <c r="D109" s="219" t="s">
        <v>534</v>
      </c>
      <c r="E109" s="211" t="s">
        <v>347</v>
      </c>
      <c r="F109" s="211" t="str">
        <f t="shared" si="9"/>
        <v>B1829_January_2019</v>
      </c>
      <c r="G109" s="211" t="s">
        <v>193</v>
      </c>
      <c r="H109" s="211" t="s">
        <v>562</v>
      </c>
      <c r="I109" s="211" t="s">
        <v>192</v>
      </c>
      <c r="J109" s="211" t="s">
        <v>188</v>
      </c>
      <c r="K109" s="217"/>
      <c r="L109" s="217" t="s">
        <v>344</v>
      </c>
      <c r="M109" s="219" t="s">
        <v>375</v>
      </c>
      <c r="N109" s="218">
        <f t="shared" ca="1" si="8"/>
        <v>12</v>
      </c>
      <c r="O109" s="211" t="str">
        <f>"'1. Effectiveness'!$H$213"</f>
        <v>'1. Effectiveness'!$H$213</v>
      </c>
    </row>
    <row r="110" spans="1:15" x14ac:dyDescent="0.2">
      <c r="A110" s="210">
        <v>2026</v>
      </c>
      <c r="B110" s="211" t="s">
        <v>362</v>
      </c>
      <c r="C110" s="219" t="s">
        <v>514</v>
      </c>
      <c r="D110" s="219" t="s">
        <v>535</v>
      </c>
      <c r="E110" s="212" t="s">
        <v>347</v>
      </c>
      <c r="F110" s="212" t="str">
        <f t="shared" si="9"/>
        <v>B1830_January_2019</v>
      </c>
      <c r="G110" s="211" t="s">
        <v>193</v>
      </c>
      <c r="H110" s="211" t="s">
        <v>562</v>
      </c>
      <c r="I110" s="211" t="s">
        <v>192</v>
      </c>
      <c r="J110" s="211" t="s">
        <v>188</v>
      </c>
      <c r="K110" s="211"/>
      <c r="L110" s="217" t="s">
        <v>344</v>
      </c>
      <c r="M110" s="219" t="s">
        <v>348</v>
      </c>
      <c r="N110" s="218">
        <f t="shared" ca="1" si="8"/>
        <v>37</v>
      </c>
      <c r="O110" s="211" t="str">
        <f>"'1. Effectiveness'!$J$213"</f>
        <v>'1. Effectiveness'!$J$213</v>
      </c>
    </row>
    <row r="111" spans="1:15" x14ac:dyDescent="0.2">
      <c r="A111" s="210">
        <v>2027</v>
      </c>
      <c r="B111" s="211" t="s">
        <v>362</v>
      </c>
      <c r="C111" s="219" t="s">
        <v>514</v>
      </c>
      <c r="D111" s="219" t="s">
        <v>536</v>
      </c>
      <c r="E111" s="211" t="s">
        <v>347</v>
      </c>
      <c r="F111" s="211" t="str">
        <f t="shared" si="9"/>
        <v>B1831_January_2019</v>
      </c>
      <c r="G111" s="211" t="s">
        <v>193</v>
      </c>
      <c r="H111" s="211" t="s">
        <v>562</v>
      </c>
      <c r="I111" s="217" t="s">
        <v>560</v>
      </c>
      <c r="J111" s="211" t="s">
        <v>220</v>
      </c>
      <c r="K111" s="211"/>
      <c r="L111" s="217" t="s">
        <v>344</v>
      </c>
      <c r="M111" s="217"/>
      <c r="N111" s="218" t="str">
        <f t="shared" ca="1" si="8"/>
        <v>-</v>
      </c>
      <c r="O111" s="211" t="str">
        <f>"'1. Effectiveness'!$T$213"</f>
        <v>'1. Effectiveness'!$T$213</v>
      </c>
    </row>
    <row r="112" spans="1:15" x14ac:dyDescent="0.2">
      <c r="A112" s="210">
        <v>2028</v>
      </c>
      <c r="B112" s="211" t="s">
        <v>362</v>
      </c>
      <c r="C112" s="219" t="s">
        <v>514</v>
      </c>
      <c r="D112" s="219" t="s">
        <v>537</v>
      </c>
      <c r="E112" s="212" t="s">
        <v>347</v>
      </c>
      <c r="F112" s="212" t="str">
        <f t="shared" si="9"/>
        <v>B1832_January_2019</v>
      </c>
      <c r="G112" s="211" t="s">
        <v>193</v>
      </c>
      <c r="H112" s="211" t="s">
        <v>562</v>
      </c>
      <c r="I112" s="211" t="s">
        <v>319</v>
      </c>
      <c r="J112" s="211" t="s">
        <v>188</v>
      </c>
      <c r="K112" s="211"/>
      <c r="L112" s="217" t="s">
        <v>344</v>
      </c>
      <c r="M112" s="217" t="s">
        <v>374</v>
      </c>
      <c r="N112" s="218">
        <f t="shared" ca="1" si="8"/>
        <v>1</v>
      </c>
      <c r="O112" s="211" t="str">
        <f>"'1. Effectiveness'!$F$214"</f>
        <v>'1. Effectiveness'!$F$214</v>
      </c>
    </row>
    <row r="113" spans="1:15" x14ac:dyDescent="0.2">
      <c r="A113" s="210">
        <v>2029</v>
      </c>
      <c r="B113" s="211" t="s">
        <v>362</v>
      </c>
      <c r="C113" s="219" t="s">
        <v>514</v>
      </c>
      <c r="D113" s="219" t="s">
        <v>538</v>
      </c>
      <c r="E113" s="211" t="s">
        <v>347</v>
      </c>
      <c r="F113" s="211" t="str">
        <f t="shared" si="9"/>
        <v>B1833_January_2019</v>
      </c>
      <c r="G113" s="211" t="s">
        <v>193</v>
      </c>
      <c r="H113" s="211" t="s">
        <v>562</v>
      </c>
      <c r="I113" s="211" t="s">
        <v>319</v>
      </c>
      <c r="J113" s="217" t="s">
        <v>188</v>
      </c>
      <c r="K113" s="211"/>
      <c r="L113" s="217" t="s">
        <v>344</v>
      </c>
      <c r="M113" s="219" t="s">
        <v>375</v>
      </c>
      <c r="N113" s="218">
        <f t="shared" ca="1" si="8"/>
        <v>0</v>
      </c>
      <c r="O113" s="211" t="str">
        <f>"'1. Effectiveness'!$H$214"</f>
        <v>'1. Effectiveness'!$H$214</v>
      </c>
    </row>
    <row r="114" spans="1:15" x14ac:dyDescent="0.2">
      <c r="A114" s="210">
        <v>2030</v>
      </c>
      <c r="B114" s="211" t="s">
        <v>362</v>
      </c>
      <c r="C114" s="219" t="s">
        <v>514</v>
      </c>
      <c r="D114" s="219" t="s">
        <v>539</v>
      </c>
      <c r="E114" s="212" t="s">
        <v>347</v>
      </c>
      <c r="F114" s="212" t="str">
        <f t="shared" si="9"/>
        <v>B1834_January_2019</v>
      </c>
      <c r="G114" s="211" t="s">
        <v>193</v>
      </c>
      <c r="H114" s="211" t="s">
        <v>562</v>
      </c>
      <c r="I114" s="211" t="s">
        <v>319</v>
      </c>
      <c r="J114" s="211" t="s">
        <v>188</v>
      </c>
      <c r="K114" s="211"/>
      <c r="L114" s="217" t="s">
        <v>344</v>
      </c>
      <c r="M114" s="219" t="s">
        <v>348</v>
      </c>
      <c r="N114" s="218">
        <f t="shared" ca="1" si="8"/>
        <v>0</v>
      </c>
      <c r="O114" s="211" t="str">
        <f>"'1. Effectiveness'!$J$214"</f>
        <v>'1. Effectiveness'!$J$214</v>
      </c>
    </row>
    <row r="115" spans="1:15" x14ac:dyDescent="0.2">
      <c r="A115" s="210">
        <v>2031</v>
      </c>
      <c r="B115" s="211" t="s">
        <v>362</v>
      </c>
      <c r="C115" s="219" t="s">
        <v>514</v>
      </c>
      <c r="D115" s="219" t="s">
        <v>540</v>
      </c>
      <c r="E115" s="211" t="s">
        <v>347</v>
      </c>
      <c r="F115" s="211" t="str">
        <f t="shared" si="9"/>
        <v>B1835_January_2019</v>
      </c>
      <c r="G115" s="211" t="s">
        <v>193</v>
      </c>
      <c r="H115" s="211" t="s">
        <v>562</v>
      </c>
      <c r="I115" s="211" t="s">
        <v>561</v>
      </c>
      <c r="J115" s="217" t="s">
        <v>220</v>
      </c>
      <c r="K115" s="211"/>
      <c r="L115" s="217" t="s">
        <v>344</v>
      </c>
      <c r="M115" s="211"/>
      <c r="N115" s="218" t="str">
        <f t="shared" ca="1" si="8"/>
        <v>-</v>
      </c>
      <c r="O115" s="211" t="str">
        <f>"'1. Effectiveness'!$T$214"</f>
        <v>'1. Effectiveness'!$T$214</v>
      </c>
    </row>
    <row r="116" spans="1:15" x14ac:dyDescent="0.2">
      <c r="A116" s="210">
        <v>2032</v>
      </c>
      <c r="B116" s="211" t="s">
        <v>362</v>
      </c>
      <c r="C116" s="219" t="s">
        <v>514</v>
      </c>
      <c r="D116" s="219" t="s">
        <v>541</v>
      </c>
      <c r="E116" s="212" t="s">
        <v>347</v>
      </c>
      <c r="F116" s="212" t="str">
        <f t="shared" si="9"/>
        <v>B1836_January_2019</v>
      </c>
      <c r="G116" s="211" t="s">
        <v>194</v>
      </c>
      <c r="H116" s="211" t="s">
        <v>563</v>
      </c>
      <c r="I116" s="211" t="s">
        <v>558</v>
      </c>
      <c r="J116" s="211" t="s">
        <v>188</v>
      </c>
      <c r="K116" s="211"/>
      <c r="L116" s="217" t="s">
        <v>344</v>
      </c>
      <c r="M116" s="217" t="s">
        <v>374</v>
      </c>
      <c r="N116" s="218">
        <f t="shared" ca="1" si="8"/>
        <v>12</v>
      </c>
      <c r="O116" s="211" t="str">
        <f>"'1. Effectiveness'!$F$219"</f>
        <v>'1. Effectiveness'!$F$219</v>
      </c>
    </row>
    <row r="117" spans="1:15" x14ac:dyDescent="0.2">
      <c r="A117" s="210">
        <v>2033</v>
      </c>
      <c r="B117" s="211" t="s">
        <v>362</v>
      </c>
      <c r="C117" s="219" t="s">
        <v>514</v>
      </c>
      <c r="D117" s="219" t="s">
        <v>542</v>
      </c>
      <c r="E117" s="211" t="s">
        <v>347</v>
      </c>
      <c r="F117" s="211" t="str">
        <f t="shared" si="9"/>
        <v>B1837_January_2019</v>
      </c>
      <c r="G117" s="211" t="s">
        <v>194</v>
      </c>
      <c r="H117" s="211" t="s">
        <v>563</v>
      </c>
      <c r="I117" s="217" t="s">
        <v>558</v>
      </c>
      <c r="J117" s="217" t="s">
        <v>188</v>
      </c>
      <c r="K117" s="211"/>
      <c r="L117" s="217" t="s">
        <v>344</v>
      </c>
      <c r="M117" s="219" t="s">
        <v>375</v>
      </c>
      <c r="N117" s="218">
        <f t="shared" ca="1" si="8"/>
        <v>24</v>
      </c>
      <c r="O117" s="211" t="str">
        <f>"'1. Effectiveness'!$H$219"</f>
        <v>'1. Effectiveness'!$H$219</v>
      </c>
    </row>
    <row r="118" spans="1:15" x14ac:dyDescent="0.2">
      <c r="A118" s="210">
        <v>2034</v>
      </c>
      <c r="B118" s="211" t="s">
        <v>362</v>
      </c>
      <c r="C118" s="219" t="s">
        <v>514</v>
      </c>
      <c r="D118" s="219" t="s">
        <v>543</v>
      </c>
      <c r="E118" s="212" t="s">
        <v>347</v>
      </c>
      <c r="F118" s="212" t="str">
        <f t="shared" si="9"/>
        <v>B1838_January_2019</v>
      </c>
      <c r="G118" s="211" t="s">
        <v>194</v>
      </c>
      <c r="H118" s="211" t="s">
        <v>563</v>
      </c>
      <c r="I118" s="211" t="s">
        <v>558</v>
      </c>
      <c r="J118" s="211" t="s">
        <v>188</v>
      </c>
      <c r="K118" s="211"/>
      <c r="L118" s="219" t="s">
        <v>344</v>
      </c>
      <c r="M118" s="219" t="s">
        <v>348</v>
      </c>
      <c r="N118" s="218">
        <f t="shared" ca="1" si="8"/>
        <v>27</v>
      </c>
      <c r="O118" s="211" t="str">
        <f>"'1. Effectiveness'!$J$219"</f>
        <v>'1. Effectiveness'!$J$219</v>
      </c>
    </row>
    <row r="119" spans="1:15" x14ac:dyDescent="0.2">
      <c r="A119" s="210">
        <v>2035</v>
      </c>
      <c r="B119" s="211" t="s">
        <v>362</v>
      </c>
      <c r="C119" s="219" t="s">
        <v>514</v>
      </c>
      <c r="D119" s="219" t="s">
        <v>544</v>
      </c>
      <c r="E119" s="211" t="s">
        <v>347</v>
      </c>
      <c r="F119" s="211" t="str">
        <f t="shared" si="9"/>
        <v>B1839_January_2019</v>
      </c>
      <c r="G119" s="211" t="s">
        <v>194</v>
      </c>
      <c r="H119" s="211" t="s">
        <v>563</v>
      </c>
      <c r="I119" s="211" t="s">
        <v>559</v>
      </c>
      <c r="J119" s="217" t="s">
        <v>220</v>
      </c>
      <c r="K119" s="211"/>
      <c r="L119" s="217" t="s">
        <v>344</v>
      </c>
      <c r="M119" s="211"/>
      <c r="N119" s="218" t="str">
        <f t="shared" ca="1" si="8"/>
        <v>-</v>
      </c>
      <c r="O119" s="211" t="str">
        <f>"'1. Effectiveness'!$T$219"</f>
        <v>'1. Effectiveness'!$T$219</v>
      </c>
    </row>
    <row r="120" spans="1:15" x14ac:dyDescent="0.2">
      <c r="A120" s="210">
        <v>2036</v>
      </c>
      <c r="B120" s="211" t="s">
        <v>362</v>
      </c>
      <c r="C120" s="219" t="s">
        <v>514</v>
      </c>
      <c r="D120" s="219" t="s">
        <v>545</v>
      </c>
      <c r="E120" s="212" t="s">
        <v>347</v>
      </c>
      <c r="F120" s="212" t="str">
        <f t="shared" si="9"/>
        <v>B1840_January_2019</v>
      </c>
      <c r="G120" s="211" t="s">
        <v>194</v>
      </c>
      <c r="H120" s="211" t="s">
        <v>563</v>
      </c>
      <c r="I120" s="211" t="s">
        <v>192</v>
      </c>
      <c r="J120" s="211" t="s">
        <v>188</v>
      </c>
      <c r="K120" s="211"/>
      <c r="L120" s="217" t="s">
        <v>344</v>
      </c>
      <c r="M120" s="219" t="s">
        <v>374</v>
      </c>
      <c r="N120" s="218">
        <f t="shared" ca="1" si="8"/>
        <v>226</v>
      </c>
      <c r="O120" s="211" t="str">
        <f>"'1. Effectiveness'!$F$220"</f>
        <v>'1. Effectiveness'!$F$220</v>
      </c>
    </row>
    <row r="121" spans="1:15" x14ac:dyDescent="0.2">
      <c r="A121" s="210">
        <v>2037</v>
      </c>
      <c r="B121" s="211" t="s">
        <v>362</v>
      </c>
      <c r="C121" s="219" t="s">
        <v>514</v>
      </c>
      <c r="D121" s="219" t="s">
        <v>546</v>
      </c>
      <c r="E121" s="211" t="s">
        <v>347</v>
      </c>
      <c r="F121" s="211" t="str">
        <f t="shared" si="9"/>
        <v>B1841_January_2019</v>
      </c>
      <c r="G121" s="211" t="s">
        <v>194</v>
      </c>
      <c r="H121" s="211" t="s">
        <v>563</v>
      </c>
      <c r="I121" s="211" t="s">
        <v>192</v>
      </c>
      <c r="J121" s="211" t="s">
        <v>188</v>
      </c>
      <c r="K121" s="217"/>
      <c r="L121" s="217" t="s">
        <v>344</v>
      </c>
      <c r="M121" s="219" t="s">
        <v>375</v>
      </c>
      <c r="N121" s="218">
        <f t="shared" ca="1" si="8"/>
        <v>178</v>
      </c>
      <c r="O121" s="211" t="str">
        <f>"'1. Effectiveness'!$H$220"</f>
        <v>'1. Effectiveness'!$H$220</v>
      </c>
    </row>
    <row r="122" spans="1:15" x14ac:dyDescent="0.2">
      <c r="A122" s="210">
        <v>2038</v>
      </c>
      <c r="B122" s="211" t="s">
        <v>362</v>
      </c>
      <c r="C122" s="219" t="s">
        <v>514</v>
      </c>
      <c r="D122" s="219" t="s">
        <v>547</v>
      </c>
      <c r="E122" s="212" t="s">
        <v>347</v>
      </c>
      <c r="F122" s="212" t="str">
        <f t="shared" si="9"/>
        <v>B1842_January_2019</v>
      </c>
      <c r="G122" s="211" t="s">
        <v>194</v>
      </c>
      <c r="H122" s="211" t="s">
        <v>563</v>
      </c>
      <c r="I122" s="211" t="s">
        <v>192</v>
      </c>
      <c r="J122" s="211" t="s">
        <v>188</v>
      </c>
      <c r="K122" s="211"/>
      <c r="L122" s="217" t="s">
        <v>344</v>
      </c>
      <c r="M122" s="219" t="s">
        <v>348</v>
      </c>
      <c r="N122" s="218">
        <f t="shared" ca="1" si="8"/>
        <v>371</v>
      </c>
      <c r="O122" s="211" t="str">
        <f>"'1. Effectiveness'!$J$220"</f>
        <v>'1. Effectiveness'!$J$220</v>
      </c>
    </row>
    <row r="123" spans="1:15" x14ac:dyDescent="0.2">
      <c r="A123" s="210">
        <v>2039</v>
      </c>
      <c r="B123" s="211" t="s">
        <v>362</v>
      </c>
      <c r="C123" s="219" t="s">
        <v>514</v>
      </c>
      <c r="D123" s="219" t="s">
        <v>548</v>
      </c>
      <c r="E123" s="211" t="s">
        <v>347</v>
      </c>
      <c r="F123" s="211" t="str">
        <f t="shared" si="9"/>
        <v>B1843_January_2019</v>
      </c>
      <c r="G123" s="211" t="s">
        <v>194</v>
      </c>
      <c r="H123" s="211" t="s">
        <v>563</v>
      </c>
      <c r="I123" s="217" t="s">
        <v>560</v>
      </c>
      <c r="J123" s="211" t="s">
        <v>220</v>
      </c>
      <c r="K123" s="211"/>
      <c r="L123" s="217" t="s">
        <v>344</v>
      </c>
      <c r="M123" s="217"/>
      <c r="N123" s="218" t="str">
        <f t="shared" ca="1" si="8"/>
        <v>-</v>
      </c>
      <c r="O123" s="211" t="str">
        <f>"'1. Effectiveness'!$T$220"</f>
        <v>'1. Effectiveness'!$T$220</v>
      </c>
    </row>
    <row r="124" spans="1:15" x14ac:dyDescent="0.2">
      <c r="A124" s="210">
        <v>2040</v>
      </c>
      <c r="B124" s="211" t="s">
        <v>362</v>
      </c>
      <c r="C124" s="219" t="s">
        <v>514</v>
      </c>
      <c r="D124" s="219" t="s">
        <v>549</v>
      </c>
      <c r="E124" s="212" t="s">
        <v>347</v>
      </c>
      <c r="F124" s="212" t="str">
        <f t="shared" si="9"/>
        <v>B1844_January_2019</v>
      </c>
      <c r="G124" s="211" t="s">
        <v>194</v>
      </c>
      <c r="H124" s="211" t="s">
        <v>563</v>
      </c>
      <c r="I124" s="211" t="s">
        <v>319</v>
      </c>
      <c r="J124" s="211" t="s">
        <v>188</v>
      </c>
      <c r="K124" s="211"/>
      <c r="L124" s="217" t="s">
        <v>344</v>
      </c>
      <c r="M124" s="217" t="s">
        <v>374</v>
      </c>
      <c r="N124" s="218">
        <f t="shared" ca="1" si="8"/>
        <v>6</v>
      </c>
      <c r="O124" s="211" t="str">
        <f>"'1. Effectiveness'!$F$221"</f>
        <v>'1. Effectiveness'!$F$221</v>
      </c>
    </row>
    <row r="125" spans="1:15" x14ac:dyDescent="0.2">
      <c r="A125" s="210">
        <v>2041</v>
      </c>
      <c r="B125" s="211" t="s">
        <v>362</v>
      </c>
      <c r="C125" s="219" t="s">
        <v>514</v>
      </c>
      <c r="D125" s="219" t="s">
        <v>550</v>
      </c>
      <c r="E125" s="211" t="s">
        <v>347</v>
      </c>
      <c r="F125" s="211" t="str">
        <f t="shared" si="9"/>
        <v>B1845_January_2019</v>
      </c>
      <c r="G125" s="211" t="s">
        <v>194</v>
      </c>
      <c r="H125" s="211" t="s">
        <v>563</v>
      </c>
      <c r="I125" s="211" t="s">
        <v>319</v>
      </c>
      <c r="J125" s="217" t="s">
        <v>188</v>
      </c>
      <c r="K125" s="211"/>
      <c r="L125" s="217" t="s">
        <v>344</v>
      </c>
      <c r="M125" s="219" t="s">
        <v>375</v>
      </c>
      <c r="N125" s="218">
        <f t="shared" ca="1" si="8"/>
        <v>0</v>
      </c>
      <c r="O125" s="211" t="str">
        <f>"'1. Effectiveness'!$H$221"</f>
        <v>'1. Effectiveness'!$H$221</v>
      </c>
    </row>
    <row r="126" spans="1:15" x14ac:dyDescent="0.2">
      <c r="A126" s="210">
        <v>2042</v>
      </c>
      <c r="B126" s="211" t="s">
        <v>362</v>
      </c>
      <c r="C126" s="219" t="s">
        <v>514</v>
      </c>
      <c r="D126" s="219" t="s">
        <v>551</v>
      </c>
      <c r="E126" s="212" t="s">
        <v>347</v>
      </c>
      <c r="F126" s="212" t="str">
        <f t="shared" si="9"/>
        <v>B1846_January_2019</v>
      </c>
      <c r="G126" s="211" t="s">
        <v>194</v>
      </c>
      <c r="H126" s="211" t="s">
        <v>563</v>
      </c>
      <c r="I126" s="211" t="s">
        <v>319</v>
      </c>
      <c r="J126" s="211" t="s">
        <v>188</v>
      </c>
      <c r="K126" s="211"/>
      <c r="L126" s="217" t="s">
        <v>344</v>
      </c>
      <c r="M126" s="219" t="s">
        <v>348</v>
      </c>
      <c r="N126" s="218">
        <f t="shared" ca="1" si="8"/>
        <v>0</v>
      </c>
      <c r="O126" s="211" t="str">
        <f>"'1. Effectiveness'!$J$221"</f>
        <v>'1. Effectiveness'!$J$221</v>
      </c>
    </row>
    <row r="127" spans="1:15" x14ac:dyDescent="0.2">
      <c r="A127" s="210">
        <v>2043</v>
      </c>
      <c r="B127" s="211" t="s">
        <v>362</v>
      </c>
      <c r="C127" s="219" t="s">
        <v>514</v>
      </c>
      <c r="D127" s="219" t="s">
        <v>552</v>
      </c>
      <c r="E127" s="211" t="s">
        <v>347</v>
      </c>
      <c r="F127" s="211" t="str">
        <f t="shared" si="9"/>
        <v>B1847_January_2019</v>
      </c>
      <c r="G127" s="211" t="s">
        <v>194</v>
      </c>
      <c r="H127" s="211" t="s">
        <v>563</v>
      </c>
      <c r="I127" s="211" t="s">
        <v>561</v>
      </c>
      <c r="J127" s="217" t="s">
        <v>220</v>
      </c>
      <c r="K127" s="211"/>
      <c r="L127" s="217" t="s">
        <v>344</v>
      </c>
      <c r="M127" s="211"/>
      <c r="N127" s="218" t="str">
        <f t="shared" ca="1" si="8"/>
        <v>-</v>
      </c>
      <c r="O127" s="211" t="str">
        <f>"'1. Effectiveness'!$T$221"</f>
        <v>'1. Effectiveness'!$T$221</v>
      </c>
    </row>
    <row r="128" spans="1:15" x14ac:dyDescent="0.2">
      <c r="A128" s="210">
        <v>2044</v>
      </c>
      <c r="B128" s="211" t="s">
        <v>362</v>
      </c>
      <c r="C128" s="219" t="s">
        <v>564</v>
      </c>
      <c r="D128" s="219" t="s">
        <v>565</v>
      </c>
      <c r="E128" s="212" t="s">
        <v>347</v>
      </c>
      <c r="F128" s="212" t="str">
        <f t="shared" si="9"/>
        <v>B120_January_2019</v>
      </c>
      <c r="G128" s="219" t="s">
        <v>568</v>
      </c>
      <c r="H128" s="219" t="s">
        <v>178</v>
      </c>
      <c r="I128" s="219" t="s">
        <v>214</v>
      </c>
      <c r="J128" s="219" t="s">
        <v>188</v>
      </c>
      <c r="K128" s="219"/>
      <c r="L128" s="219" t="s">
        <v>344</v>
      </c>
      <c r="M128" s="219" t="s">
        <v>375</v>
      </c>
      <c r="N128" s="218">
        <f t="shared" ca="1" si="8"/>
        <v>10876</v>
      </c>
      <c r="O128" s="211" t="str">
        <f>"'1. Effectiveness'!$F$233"</f>
        <v>'1. Effectiveness'!$F$233</v>
      </c>
    </row>
    <row r="129" spans="1:15" x14ac:dyDescent="0.2">
      <c r="A129" s="210">
        <v>2045</v>
      </c>
      <c r="B129" s="211" t="s">
        <v>362</v>
      </c>
      <c r="C129" s="219" t="s">
        <v>564</v>
      </c>
      <c r="D129" s="219" t="s">
        <v>566</v>
      </c>
      <c r="E129" s="211" t="s">
        <v>347</v>
      </c>
      <c r="F129" s="211" t="str">
        <f t="shared" si="9"/>
        <v>B121_January_2019</v>
      </c>
      <c r="G129" s="219" t="s">
        <v>568</v>
      </c>
      <c r="H129" s="219" t="s">
        <v>179</v>
      </c>
      <c r="I129" s="219" t="s">
        <v>214</v>
      </c>
      <c r="J129" s="219" t="s">
        <v>188</v>
      </c>
      <c r="K129" s="219"/>
      <c r="L129" s="219" t="s">
        <v>344</v>
      </c>
      <c r="M129" s="219" t="s">
        <v>348</v>
      </c>
      <c r="N129" s="218">
        <f t="shared" ca="1" si="8"/>
        <v>6846</v>
      </c>
      <c r="O129" s="211" t="str">
        <f>"'1. Effectiveness'!$H$233"</f>
        <v>'1. Effectiveness'!$H$233</v>
      </c>
    </row>
    <row r="130" spans="1:15" x14ac:dyDescent="0.2">
      <c r="A130" s="210">
        <v>2046</v>
      </c>
      <c r="B130" s="211" t="s">
        <v>362</v>
      </c>
      <c r="C130" s="219" t="s">
        <v>564</v>
      </c>
      <c r="D130" s="219" t="s">
        <v>567</v>
      </c>
      <c r="E130" s="212" t="s">
        <v>347</v>
      </c>
      <c r="F130" s="212" t="str">
        <f t="shared" si="9"/>
        <v>B122_January_2019</v>
      </c>
      <c r="G130" s="219" t="s">
        <v>568</v>
      </c>
      <c r="H130" s="219" t="s">
        <v>569</v>
      </c>
      <c r="I130" s="219" t="s">
        <v>569</v>
      </c>
      <c r="J130" s="219" t="s">
        <v>220</v>
      </c>
      <c r="K130" s="219"/>
      <c r="L130" s="219" t="s">
        <v>344</v>
      </c>
      <c r="M130" s="219"/>
      <c r="N130" s="218" t="str">
        <f t="shared" ca="1" si="8"/>
        <v>-</v>
      </c>
      <c r="O130" s="211" t="str">
        <f>"'1. Effectiveness'!$T$233"</f>
        <v>'1. Effectiveness'!$T$233</v>
      </c>
    </row>
    <row r="131" spans="1:15" x14ac:dyDescent="0.2">
      <c r="A131" s="210">
        <v>2047</v>
      </c>
      <c r="B131" s="211" t="s">
        <v>362</v>
      </c>
      <c r="C131" s="219" t="s">
        <v>570</v>
      </c>
      <c r="D131" s="219" t="s">
        <v>572</v>
      </c>
      <c r="E131" s="211" t="s">
        <v>347</v>
      </c>
      <c r="F131" s="211" t="str">
        <f t="shared" si="9"/>
        <v>B1351_January_2019</v>
      </c>
      <c r="G131" s="221" t="s">
        <v>579</v>
      </c>
      <c r="H131" s="221" t="s">
        <v>169</v>
      </c>
      <c r="I131" s="211" t="s">
        <v>578</v>
      </c>
      <c r="J131" s="219" t="s">
        <v>188</v>
      </c>
      <c r="K131" s="219"/>
      <c r="L131" s="219" t="s">
        <v>344</v>
      </c>
      <c r="M131" s="219" t="s">
        <v>375</v>
      </c>
      <c r="N131" s="218">
        <f t="shared" ca="1" si="8"/>
        <v>590</v>
      </c>
      <c r="O131" s="211" t="str">
        <f>"'1. Effectiveness'!$F$239"</f>
        <v>'1. Effectiveness'!$F$239</v>
      </c>
    </row>
    <row r="132" spans="1:15" x14ac:dyDescent="0.2">
      <c r="A132" s="210">
        <v>2048</v>
      </c>
      <c r="B132" s="211" t="s">
        <v>362</v>
      </c>
      <c r="C132" s="219" t="s">
        <v>570</v>
      </c>
      <c r="D132" s="219" t="s">
        <v>573</v>
      </c>
      <c r="E132" s="212" t="s">
        <v>347</v>
      </c>
      <c r="F132" s="212" t="str">
        <f t="shared" si="9"/>
        <v>B1352_January_2019</v>
      </c>
      <c r="G132" s="221" t="s">
        <v>580</v>
      </c>
      <c r="H132" s="221" t="s">
        <v>169</v>
      </c>
      <c r="I132" s="211" t="s">
        <v>578</v>
      </c>
      <c r="J132" s="219" t="s">
        <v>188</v>
      </c>
      <c r="K132" s="219"/>
      <c r="L132" s="219" t="s">
        <v>344</v>
      </c>
      <c r="M132" s="219" t="s">
        <v>348</v>
      </c>
      <c r="N132" s="218">
        <f t="shared" ca="1" si="8"/>
        <v>555</v>
      </c>
      <c r="O132" s="211" t="str">
        <f>"'1. Effectiveness'!$H$239"</f>
        <v>'1. Effectiveness'!$H$239</v>
      </c>
    </row>
    <row r="133" spans="1:15" x14ac:dyDescent="0.2">
      <c r="A133" s="210">
        <v>2049</v>
      </c>
      <c r="B133" s="211" t="s">
        <v>362</v>
      </c>
      <c r="C133" s="219" t="s">
        <v>570</v>
      </c>
      <c r="D133" s="219" t="s">
        <v>574</v>
      </c>
      <c r="E133" s="211" t="s">
        <v>347</v>
      </c>
      <c r="F133" s="211" t="str">
        <f t="shared" si="9"/>
        <v>B1353_January_2019</v>
      </c>
      <c r="G133" s="219" t="s">
        <v>581</v>
      </c>
      <c r="H133" s="221" t="s">
        <v>169</v>
      </c>
      <c r="I133" s="219" t="s">
        <v>578</v>
      </c>
      <c r="J133" s="219" t="s">
        <v>220</v>
      </c>
      <c r="K133" s="219"/>
      <c r="L133" s="219" t="s">
        <v>344</v>
      </c>
      <c r="M133" s="219"/>
      <c r="N133" s="218" t="str">
        <f t="shared" ca="1" si="8"/>
        <v>-</v>
      </c>
      <c r="O133" s="211" t="str">
        <f>"'1. Effectiveness'!$T$239"</f>
        <v>'1. Effectiveness'!$T$239</v>
      </c>
    </row>
    <row r="134" spans="1:15" x14ac:dyDescent="0.2">
      <c r="A134" s="210">
        <v>2050</v>
      </c>
      <c r="B134" s="211" t="s">
        <v>362</v>
      </c>
      <c r="C134" s="219" t="s">
        <v>571</v>
      </c>
      <c r="D134" s="219" t="s">
        <v>575</v>
      </c>
      <c r="E134" s="212" t="s">
        <v>347</v>
      </c>
      <c r="F134" s="212" t="str">
        <f t="shared" si="9"/>
        <v>B1451_January_2019</v>
      </c>
      <c r="G134" s="221" t="s">
        <v>582</v>
      </c>
      <c r="H134" s="221" t="s">
        <v>585</v>
      </c>
      <c r="I134" s="221" t="s">
        <v>578</v>
      </c>
      <c r="J134" s="221" t="s">
        <v>188</v>
      </c>
      <c r="K134" s="219"/>
      <c r="L134" s="219" t="s">
        <v>344</v>
      </c>
      <c r="M134" s="219" t="s">
        <v>375</v>
      </c>
      <c r="N134" s="218">
        <f t="shared" ca="1" si="8"/>
        <v>0</v>
      </c>
      <c r="O134" s="211" t="str">
        <f>"'1. Effectiveness'!$F$245"</f>
        <v>'1. Effectiveness'!$F$245</v>
      </c>
    </row>
    <row r="135" spans="1:15" x14ac:dyDescent="0.2">
      <c r="A135" s="210">
        <v>2051</v>
      </c>
      <c r="B135" s="211" t="s">
        <v>362</v>
      </c>
      <c r="C135" s="219" t="s">
        <v>571</v>
      </c>
      <c r="D135" s="219" t="s">
        <v>576</v>
      </c>
      <c r="E135" s="211" t="s">
        <v>347</v>
      </c>
      <c r="F135" s="211" t="str">
        <f t="shared" si="9"/>
        <v>B1452_January_2019</v>
      </c>
      <c r="G135" s="221" t="s">
        <v>583</v>
      </c>
      <c r="H135" s="221" t="s">
        <v>585</v>
      </c>
      <c r="I135" s="221" t="s">
        <v>578</v>
      </c>
      <c r="J135" s="221" t="s">
        <v>188</v>
      </c>
      <c r="K135" s="219"/>
      <c r="L135" s="219" t="s">
        <v>344</v>
      </c>
      <c r="M135" s="219" t="s">
        <v>348</v>
      </c>
      <c r="N135" s="218">
        <f t="shared" ref="N135:N198" ca="1" si="10">IF(NOT(ISBLANK(INDIRECT($O135))),INDIRECT($O135),"-")</f>
        <v>0</v>
      </c>
      <c r="O135" s="211" t="str">
        <f>"'1. Effectiveness'!$H$245"</f>
        <v>'1. Effectiveness'!$H$245</v>
      </c>
    </row>
    <row r="136" spans="1:15" x14ac:dyDescent="0.2">
      <c r="A136" s="210">
        <v>2052</v>
      </c>
      <c r="B136" s="211" t="s">
        <v>362</v>
      </c>
      <c r="C136" s="219" t="s">
        <v>571</v>
      </c>
      <c r="D136" s="219" t="s">
        <v>577</v>
      </c>
      <c r="E136" s="212" t="s">
        <v>347</v>
      </c>
      <c r="F136" s="212" t="str">
        <f t="shared" si="9"/>
        <v>B1453_January_2019</v>
      </c>
      <c r="G136" s="219" t="s">
        <v>584</v>
      </c>
      <c r="H136" s="221" t="s">
        <v>585</v>
      </c>
      <c r="I136" s="221" t="s">
        <v>578</v>
      </c>
      <c r="J136" s="221" t="s">
        <v>220</v>
      </c>
      <c r="K136" s="219"/>
      <c r="L136" s="219" t="s">
        <v>344</v>
      </c>
      <c r="M136" s="219"/>
      <c r="N136" s="218" t="str">
        <f t="shared" ca="1" si="10"/>
        <v>All non-attended incidents are created in IRS, closed down as 'Non-CLG' and not submitted to the Home Office.</v>
      </c>
      <c r="O136" s="211" t="str">
        <f>"'1. Effectiveness'!$T$245"</f>
        <v>'1. Effectiveness'!$T$245</v>
      </c>
    </row>
    <row r="137" spans="1:15" x14ac:dyDescent="0.2">
      <c r="A137" s="210">
        <v>2053</v>
      </c>
      <c r="B137" s="211" t="s">
        <v>362</v>
      </c>
      <c r="C137" s="219" t="s">
        <v>586</v>
      </c>
      <c r="D137" s="219" t="s">
        <v>587</v>
      </c>
      <c r="E137" s="212" t="s">
        <v>347</v>
      </c>
      <c r="F137" s="212" t="str">
        <f t="shared" ref="F137:F141" si="11">D137&amp;E137</f>
        <v>B1910_January_2019</v>
      </c>
      <c r="G137" s="219" t="s">
        <v>465</v>
      </c>
      <c r="H137" s="219" t="s">
        <v>464</v>
      </c>
      <c r="I137" s="219" t="s">
        <v>464</v>
      </c>
      <c r="J137" s="219" t="s">
        <v>188</v>
      </c>
      <c r="K137" s="219"/>
      <c r="L137" s="219" t="s">
        <v>344</v>
      </c>
      <c r="M137" s="219"/>
      <c r="N137" s="218">
        <f t="shared" ca="1" si="10"/>
        <v>17630</v>
      </c>
      <c r="O137" s="211" t="str">
        <f>"'1. Effectiveness'!$L$252"</f>
        <v>'1. Effectiveness'!$L$252</v>
      </c>
    </row>
    <row r="138" spans="1:15" x14ac:dyDescent="0.2">
      <c r="A138" s="210">
        <v>2054</v>
      </c>
      <c r="B138" s="211" t="s">
        <v>362</v>
      </c>
      <c r="C138" s="219" t="s">
        <v>586</v>
      </c>
      <c r="D138" s="219" t="s">
        <v>588</v>
      </c>
      <c r="E138" s="211" t="s">
        <v>347</v>
      </c>
      <c r="F138" s="211" t="str">
        <f t="shared" si="11"/>
        <v>B1911_January_2019</v>
      </c>
      <c r="G138" s="219" t="s">
        <v>465</v>
      </c>
      <c r="H138" s="219" t="s">
        <v>464</v>
      </c>
      <c r="I138" s="219" t="s">
        <v>464</v>
      </c>
      <c r="J138" s="219" t="s">
        <v>220</v>
      </c>
      <c r="K138" s="219"/>
      <c r="L138" s="219" t="s">
        <v>344</v>
      </c>
      <c r="M138" s="219"/>
      <c r="N138" s="218" t="str">
        <f t="shared" ca="1" si="10"/>
        <v>-</v>
      </c>
      <c r="O138" s="211" t="str">
        <f>"'1. Effectiveness'!$T$252"</f>
        <v>'1. Effectiveness'!$T$252</v>
      </c>
    </row>
    <row r="139" spans="1:15" x14ac:dyDescent="0.2">
      <c r="A139" s="210">
        <v>2055</v>
      </c>
      <c r="B139" s="219" t="s">
        <v>589</v>
      </c>
      <c r="C139" s="219" t="s">
        <v>590</v>
      </c>
      <c r="D139" s="219" t="s">
        <v>592</v>
      </c>
      <c r="E139" s="212" t="s">
        <v>347</v>
      </c>
      <c r="F139" s="212" t="str">
        <f t="shared" si="11"/>
        <v>C24_January_2019</v>
      </c>
      <c r="G139" s="219" t="s">
        <v>591</v>
      </c>
      <c r="H139" s="217" t="s">
        <v>594</v>
      </c>
      <c r="I139" s="217" t="s">
        <v>594</v>
      </c>
      <c r="J139" s="217" t="s">
        <v>188</v>
      </c>
      <c r="K139" s="219"/>
      <c r="L139" s="219" t="s">
        <v>373</v>
      </c>
      <c r="M139" s="219"/>
      <c r="N139" s="218">
        <f t="shared" ca="1" si="10"/>
        <v>68700</v>
      </c>
      <c r="O139" s="215" t="str">
        <f>"'2. Efficiency'!$F$10"</f>
        <v>'2. Efficiency'!$F$10</v>
      </c>
    </row>
    <row r="140" spans="1:15" x14ac:dyDescent="0.2">
      <c r="A140" s="210">
        <v>2056</v>
      </c>
      <c r="B140" s="219" t="s">
        <v>589</v>
      </c>
      <c r="C140" s="219" t="s">
        <v>590</v>
      </c>
      <c r="D140" s="219" t="s">
        <v>593</v>
      </c>
      <c r="E140" s="211" t="s">
        <v>347</v>
      </c>
      <c r="F140" s="211" t="str">
        <f t="shared" si="11"/>
        <v>C25_January_2019</v>
      </c>
      <c r="G140" s="219" t="s">
        <v>591</v>
      </c>
      <c r="H140" s="217" t="s">
        <v>594</v>
      </c>
      <c r="I140" s="217" t="s">
        <v>601</v>
      </c>
      <c r="J140" s="217" t="s">
        <v>220</v>
      </c>
      <c r="K140" s="219"/>
      <c r="L140" s="219" t="s">
        <v>373</v>
      </c>
      <c r="M140" s="219"/>
      <c r="N140" s="218" t="str">
        <f t="shared" ca="1" si="10"/>
        <v>-</v>
      </c>
      <c r="O140" s="215" t="str">
        <f>"'2. Efficiency'!$O$10"</f>
        <v>'2. Efficiency'!$O$10</v>
      </c>
    </row>
    <row r="141" spans="1:15" x14ac:dyDescent="0.2">
      <c r="A141" s="210">
        <v>2057</v>
      </c>
      <c r="B141" s="219" t="s">
        <v>589</v>
      </c>
      <c r="C141" s="219" t="s">
        <v>595</v>
      </c>
      <c r="D141" s="219" t="s">
        <v>597</v>
      </c>
      <c r="E141" s="212" t="s">
        <v>347</v>
      </c>
      <c r="F141" s="212" t="str">
        <f t="shared" si="11"/>
        <v>C35_January_2019</v>
      </c>
      <c r="G141" s="219" t="s">
        <v>596</v>
      </c>
      <c r="H141" s="217" t="s">
        <v>599</v>
      </c>
      <c r="I141" s="217" t="s">
        <v>599</v>
      </c>
      <c r="J141" s="217" t="s">
        <v>188</v>
      </c>
      <c r="K141" s="219"/>
      <c r="L141" s="219" t="s">
        <v>373</v>
      </c>
      <c r="M141" s="219"/>
      <c r="N141" s="218">
        <f t="shared" ca="1" si="10"/>
        <v>2192000</v>
      </c>
      <c r="O141" s="215" t="str">
        <f>"'2. Efficiency'!$F$16"</f>
        <v>'2. Efficiency'!$F$16</v>
      </c>
    </row>
    <row r="142" spans="1:15" x14ac:dyDescent="0.2">
      <c r="A142" s="210">
        <v>2058</v>
      </c>
      <c r="B142" s="219" t="s">
        <v>589</v>
      </c>
      <c r="C142" s="219" t="s">
        <v>595</v>
      </c>
      <c r="D142" s="219" t="s">
        <v>598</v>
      </c>
      <c r="E142" s="212" t="s">
        <v>347</v>
      </c>
      <c r="F142" s="212" t="str">
        <f t="shared" ref="F142:F166" si="12">D142&amp;E142</f>
        <v>C36_January_2019</v>
      </c>
      <c r="G142" s="219" t="s">
        <v>596</v>
      </c>
      <c r="H142" s="217" t="s">
        <v>599</v>
      </c>
      <c r="I142" s="217" t="s">
        <v>600</v>
      </c>
      <c r="J142" s="217" t="s">
        <v>220</v>
      </c>
      <c r="K142" s="219"/>
      <c r="L142" s="219" t="s">
        <v>373</v>
      </c>
      <c r="M142" s="219"/>
      <c r="N142" s="218" t="str">
        <f t="shared" ca="1" si="10"/>
        <v>-</v>
      </c>
      <c r="O142" s="215" t="str">
        <f>"'2. Efficiency'!$O$16"</f>
        <v>'2. Efficiency'!$O$16</v>
      </c>
    </row>
    <row r="143" spans="1:15" x14ac:dyDescent="0.2">
      <c r="A143" s="210">
        <v>2059</v>
      </c>
      <c r="B143" s="219" t="s">
        <v>589</v>
      </c>
      <c r="C143" s="219" t="s">
        <v>595</v>
      </c>
      <c r="D143" s="219" t="s">
        <v>602</v>
      </c>
      <c r="E143" s="211" t="s">
        <v>347</v>
      </c>
      <c r="F143" s="211" t="str">
        <f t="shared" si="12"/>
        <v>C37_January_2019</v>
      </c>
      <c r="G143" s="219" t="s">
        <v>603</v>
      </c>
      <c r="H143" s="219" t="s">
        <v>604</v>
      </c>
      <c r="I143" s="219" t="s">
        <v>599</v>
      </c>
      <c r="J143" s="219" t="s">
        <v>220</v>
      </c>
      <c r="K143" s="219"/>
      <c r="L143" s="219" t="s">
        <v>373</v>
      </c>
      <c r="M143" s="219"/>
      <c r="N143" s="218" t="str">
        <f t="shared" ca="1" si="10"/>
        <v>Main items: Emergency Planning Service managed for the county council, Ariel Site Commission, interest received, canteen income, secondments, Community Safety services, hydrant testing and shared services.</v>
      </c>
      <c r="O143" s="215" t="str">
        <f>"'2. Efficiency'!$C$20"</f>
        <v>'2. Efficiency'!$C$20</v>
      </c>
    </row>
    <row r="144" spans="1:15" x14ac:dyDescent="0.2">
      <c r="A144" s="210">
        <v>2060</v>
      </c>
      <c r="B144" s="219" t="s">
        <v>589</v>
      </c>
      <c r="C144" s="219" t="s">
        <v>605</v>
      </c>
      <c r="D144" s="219" t="s">
        <v>606</v>
      </c>
      <c r="E144" s="212" t="s">
        <v>347</v>
      </c>
      <c r="F144" s="212" t="str">
        <f t="shared" si="12"/>
        <v>C44_January_2019</v>
      </c>
      <c r="G144" s="219" t="s">
        <v>608</v>
      </c>
      <c r="H144" s="219" t="s">
        <v>609</v>
      </c>
      <c r="I144" s="219" t="s">
        <v>609</v>
      </c>
      <c r="J144" s="219" t="s">
        <v>188</v>
      </c>
      <c r="K144" s="219"/>
      <c r="L144" s="219" t="s">
        <v>373</v>
      </c>
      <c r="M144" s="219"/>
      <c r="N144" s="218">
        <f t="shared" ca="1" si="10"/>
        <v>99247</v>
      </c>
      <c r="O144" s="215" t="str">
        <f>"'2. Efficiency'!$F$30"</f>
        <v>'2. Efficiency'!$F$30</v>
      </c>
    </row>
    <row r="145" spans="1:15" x14ac:dyDescent="0.2">
      <c r="A145" s="210">
        <v>2061</v>
      </c>
      <c r="B145" s="219" t="s">
        <v>589</v>
      </c>
      <c r="C145" s="219" t="s">
        <v>605</v>
      </c>
      <c r="D145" s="219" t="s">
        <v>607</v>
      </c>
      <c r="E145" s="211" t="s">
        <v>347</v>
      </c>
      <c r="F145" s="211" t="str">
        <f t="shared" si="12"/>
        <v>C45_January_2019</v>
      </c>
      <c r="G145" s="219" t="s">
        <v>608</v>
      </c>
      <c r="H145" s="219" t="s">
        <v>609</v>
      </c>
      <c r="I145" s="219" t="s">
        <v>610</v>
      </c>
      <c r="J145" s="219" t="s">
        <v>220</v>
      </c>
      <c r="K145" s="219"/>
      <c r="L145" s="219" t="s">
        <v>373</v>
      </c>
      <c r="M145" s="219"/>
      <c r="N145" s="218" t="str">
        <f t="shared" ca="1" si="10"/>
        <v>-</v>
      </c>
      <c r="O145" s="215" t="str">
        <f>"'2. Efficiency'!$O$30"</f>
        <v>'2. Efficiency'!$O$30</v>
      </c>
    </row>
    <row r="146" spans="1:15" x14ac:dyDescent="0.2">
      <c r="A146" s="210">
        <v>2062</v>
      </c>
      <c r="B146" s="219" t="s">
        <v>589</v>
      </c>
      <c r="C146" s="219" t="s">
        <v>613</v>
      </c>
      <c r="D146" s="219" t="s">
        <v>616</v>
      </c>
      <c r="E146" s="212" t="s">
        <v>347</v>
      </c>
      <c r="F146" s="212" t="str">
        <f t="shared" si="12"/>
        <v>C55_January_2019</v>
      </c>
      <c r="G146" s="219" t="s">
        <v>617</v>
      </c>
      <c r="H146" s="219" t="s">
        <v>620</v>
      </c>
      <c r="I146" s="219" t="s">
        <v>620</v>
      </c>
      <c r="J146" s="219" t="s">
        <v>220</v>
      </c>
      <c r="K146" s="219"/>
      <c r="L146" s="219" t="s">
        <v>373</v>
      </c>
      <c r="M146" s="219"/>
      <c r="N146" s="218" t="str">
        <f t="shared" ca="1" si="10"/>
        <v>EFA (Trading) Limited.</v>
      </c>
      <c r="O146" s="215" t="str">
        <f>"'2. Efficiency'!$C$37"</f>
        <v>'2. Efficiency'!$C$37</v>
      </c>
    </row>
    <row r="147" spans="1:15" x14ac:dyDescent="0.2">
      <c r="A147" s="210">
        <v>2063</v>
      </c>
      <c r="B147" s="219" t="s">
        <v>589</v>
      </c>
      <c r="C147" s="219" t="s">
        <v>613</v>
      </c>
      <c r="D147" s="219" t="s">
        <v>618</v>
      </c>
      <c r="E147" s="212" t="s">
        <v>347</v>
      </c>
      <c r="F147" s="212" t="str">
        <f t="shared" si="12"/>
        <v>C56_January_2019</v>
      </c>
      <c r="G147" s="219" t="s">
        <v>619</v>
      </c>
      <c r="H147" s="219" t="s">
        <v>620</v>
      </c>
      <c r="I147" s="219" t="s">
        <v>621</v>
      </c>
      <c r="J147" s="219" t="s">
        <v>188</v>
      </c>
      <c r="K147" s="219"/>
      <c r="L147" s="219" t="s">
        <v>373</v>
      </c>
      <c r="M147" s="219"/>
      <c r="N147" s="218">
        <f t="shared" ca="1" si="10"/>
        <v>151900</v>
      </c>
      <c r="O147" s="215" t="str">
        <f>"'2. Efficiency'!$F$45"</f>
        <v>'2. Efficiency'!$F$45</v>
      </c>
    </row>
    <row r="148" spans="1:15" x14ac:dyDescent="0.2">
      <c r="A148" s="210">
        <v>2064</v>
      </c>
      <c r="B148" s="219" t="s">
        <v>589</v>
      </c>
      <c r="C148" s="219" t="s">
        <v>613</v>
      </c>
      <c r="D148" s="219" t="s">
        <v>622</v>
      </c>
      <c r="E148" s="211" t="s">
        <v>347</v>
      </c>
      <c r="F148" s="211" t="str">
        <f t="shared" si="12"/>
        <v>C57_January_2019</v>
      </c>
      <c r="G148" s="219" t="s">
        <v>619</v>
      </c>
      <c r="H148" s="219" t="s">
        <v>620</v>
      </c>
      <c r="I148" s="219" t="s">
        <v>621</v>
      </c>
      <c r="J148" s="219" t="s">
        <v>220</v>
      </c>
      <c r="K148" s="219"/>
      <c r="L148" s="219" t="s">
        <v>373</v>
      </c>
      <c r="M148" s="219"/>
      <c r="N148" s="218" t="str">
        <f t="shared" ca="1" si="10"/>
        <v>-</v>
      </c>
      <c r="O148" s="215" t="str">
        <f>"'2. Efficiency'!$O$45"</f>
        <v>'2. Efficiency'!$O$45</v>
      </c>
    </row>
    <row r="149" spans="1:15" x14ac:dyDescent="0.2">
      <c r="A149" s="210">
        <v>2065</v>
      </c>
      <c r="B149" s="219" t="s">
        <v>589</v>
      </c>
      <c r="C149" s="219" t="s">
        <v>614</v>
      </c>
      <c r="D149" s="219" t="s">
        <v>624</v>
      </c>
      <c r="E149" s="212" t="s">
        <v>347</v>
      </c>
      <c r="F149" s="212" t="str">
        <f t="shared" si="12"/>
        <v>C65_January_2019</v>
      </c>
      <c r="G149" s="219" t="s">
        <v>623</v>
      </c>
      <c r="H149" s="219" t="s">
        <v>627</v>
      </c>
      <c r="I149" s="219" t="s">
        <v>628</v>
      </c>
      <c r="J149" s="219" t="s">
        <v>220</v>
      </c>
      <c r="K149" s="219"/>
      <c r="L149" s="219" t="s">
        <v>373</v>
      </c>
      <c r="M149" s="219"/>
      <c r="N149" s="218" t="str">
        <f t="shared" ca="1" si="10"/>
        <v>N/A</v>
      </c>
      <c r="O149" s="215" t="str">
        <f>"'2. Efficiency'!$C$51"</f>
        <v>'2. Efficiency'!$C$51</v>
      </c>
    </row>
    <row r="150" spans="1:15" x14ac:dyDescent="0.2">
      <c r="A150" s="210">
        <v>2066</v>
      </c>
      <c r="B150" s="219" t="s">
        <v>589</v>
      </c>
      <c r="C150" s="219" t="s">
        <v>614</v>
      </c>
      <c r="D150" s="219" t="s">
        <v>625</v>
      </c>
      <c r="E150" s="211" t="s">
        <v>347</v>
      </c>
      <c r="F150" s="211" t="str">
        <f t="shared" si="12"/>
        <v>C66_January_2019</v>
      </c>
      <c r="G150" s="217" t="s">
        <v>630</v>
      </c>
      <c r="H150" s="217" t="s">
        <v>629</v>
      </c>
      <c r="I150" s="217" t="s">
        <v>629</v>
      </c>
      <c r="J150" s="217" t="s">
        <v>188</v>
      </c>
      <c r="K150" s="219"/>
      <c r="L150" s="219" t="s">
        <v>373</v>
      </c>
      <c r="M150" s="219"/>
      <c r="N150" s="218" t="str">
        <f t="shared" ca="1" si="10"/>
        <v>-</v>
      </c>
      <c r="O150" s="215" t="str">
        <f>"'2. Efficiency'!$F$58"</f>
        <v>'2. Efficiency'!$F$58</v>
      </c>
    </row>
    <row r="151" spans="1:15" x14ac:dyDescent="0.2">
      <c r="A151" s="210">
        <v>2067</v>
      </c>
      <c r="B151" s="219" t="s">
        <v>589</v>
      </c>
      <c r="C151" s="219" t="s">
        <v>614</v>
      </c>
      <c r="D151" s="219" t="s">
        <v>626</v>
      </c>
      <c r="E151" s="212" t="s">
        <v>347</v>
      </c>
      <c r="F151" s="212" t="str">
        <f t="shared" si="12"/>
        <v>C67_January_2019</v>
      </c>
      <c r="G151" s="217" t="s">
        <v>630</v>
      </c>
      <c r="H151" s="219" t="s">
        <v>629</v>
      </c>
      <c r="I151" s="219" t="s">
        <v>629</v>
      </c>
      <c r="J151" s="219" t="s">
        <v>188</v>
      </c>
      <c r="K151" s="219"/>
      <c r="L151" s="219" t="s">
        <v>373</v>
      </c>
      <c r="M151" s="219"/>
      <c r="N151" s="218" t="str">
        <f t="shared" ca="1" si="10"/>
        <v>-</v>
      </c>
      <c r="O151" s="215" t="str">
        <f>"'2. Efficiency'!$O$58"</f>
        <v>'2. Efficiency'!$O$58</v>
      </c>
    </row>
    <row r="152" spans="1:15" x14ac:dyDescent="0.2">
      <c r="A152" s="210">
        <v>2068</v>
      </c>
      <c r="B152" s="219" t="s">
        <v>589</v>
      </c>
      <c r="C152" s="219" t="s">
        <v>615</v>
      </c>
      <c r="D152" s="219" t="s">
        <v>631</v>
      </c>
      <c r="E152" s="212" t="s">
        <v>347</v>
      </c>
      <c r="F152" s="212" t="str">
        <f t="shared" si="12"/>
        <v>C74_January_2019</v>
      </c>
      <c r="G152" s="219" t="s">
        <v>311</v>
      </c>
      <c r="H152" s="219" t="s">
        <v>634</v>
      </c>
      <c r="I152" s="219" t="s">
        <v>634</v>
      </c>
      <c r="J152" s="219" t="s">
        <v>188</v>
      </c>
      <c r="K152" s="219"/>
      <c r="L152" s="219" t="s">
        <v>373</v>
      </c>
      <c r="M152" s="219"/>
      <c r="N152" s="218">
        <f t="shared" ca="1" si="10"/>
        <v>663551</v>
      </c>
      <c r="O152" s="215" t="str">
        <f>"'2. Efficiency'!$F$65"</f>
        <v>'2. Efficiency'!$F$65</v>
      </c>
    </row>
    <row r="153" spans="1:15" x14ac:dyDescent="0.2">
      <c r="A153" s="210">
        <v>2069</v>
      </c>
      <c r="B153" s="219" t="s">
        <v>589</v>
      </c>
      <c r="C153" s="219" t="s">
        <v>615</v>
      </c>
      <c r="D153" s="219" t="s">
        <v>632</v>
      </c>
      <c r="E153" s="211" t="s">
        <v>347</v>
      </c>
      <c r="F153" s="211" t="str">
        <f t="shared" si="12"/>
        <v>C75_January_2019</v>
      </c>
      <c r="G153" s="219" t="s">
        <v>311</v>
      </c>
      <c r="H153" s="219" t="s">
        <v>634</v>
      </c>
      <c r="I153" s="219" t="s">
        <v>635</v>
      </c>
      <c r="J153" s="219" t="s">
        <v>220</v>
      </c>
      <c r="K153" s="219"/>
      <c r="L153" s="219" t="s">
        <v>373</v>
      </c>
      <c r="M153" s="219"/>
      <c r="N153" s="218" t="str">
        <f t="shared" ca="1" si="10"/>
        <v>-</v>
      </c>
      <c r="O153" s="215" t="str">
        <f>"'2. Efficiency'!$O$65"</f>
        <v>'2. Efficiency'!$O$65</v>
      </c>
    </row>
    <row r="154" spans="1:15" x14ac:dyDescent="0.2">
      <c r="A154" s="210">
        <v>2070</v>
      </c>
      <c r="B154" s="219" t="s">
        <v>589</v>
      </c>
      <c r="C154" s="219" t="s">
        <v>615</v>
      </c>
      <c r="D154" s="219" t="s">
        <v>633</v>
      </c>
      <c r="E154" s="212" t="s">
        <v>347</v>
      </c>
      <c r="F154" s="212" t="str">
        <f t="shared" si="12"/>
        <v>C76_January_2019</v>
      </c>
      <c r="G154" s="219" t="s">
        <v>611</v>
      </c>
      <c r="H154" s="219" t="s">
        <v>634</v>
      </c>
      <c r="I154" s="219" t="s">
        <v>634</v>
      </c>
      <c r="J154" s="219" t="s">
        <v>220</v>
      </c>
      <c r="K154" s="219"/>
      <c r="L154" s="219" t="s">
        <v>636</v>
      </c>
      <c r="M154" s="219"/>
      <c r="N154" s="218" t="str">
        <f t="shared" ca="1" si="10"/>
        <v>Job evaluation, response modelling, Community Safety, Change projects, information technology and property projects.</v>
      </c>
      <c r="O154" s="215" t="str">
        <f>"'2. Efficiency'!$C$69"</f>
        <v>'2. Efficiency'!$C$69</v>
      </c>
    </row>
    <row r="155" spans="1:15" x14ac:dyDescent="0.2">
      <c r="A155" s="210">
        <v>2071</v>
      </c>
      <c r="B155" s="219" t="s">
        <v>637</v>
      </c>
      <c r="C155" s="219" t="s">
        <v>638</v>
      </c>
      <c r="D155" s="219" t="s">
        <v>639</v>
      </c>
      <c r="E155" s="211" t="s">
        <v>347</v>
      </c>
      <c r="F155" s="211" t="str">
        <f t="shared" si="12"/>
        <v>D1310_January_2019</v>
      </c>
      <c r="G155" s="219" t="s">
        <v>196</v>
      </c>
      <c r="H155" s="219" t="s">
        <v>666</v>
      </c>
      <c r="I155" s="219" t="s">
        <v>667</v>
      </c>
      <c r="J155" s="219" t="s">
        <v>188</v>
      </c>
      <c r="K155" s="219"/>
      <c r="L155" s="219" t="s">
        <v>373</v>
      </c>
      <c r="M155" s="219" t="s">
        <v>374</v>
      </c>
      <c r="N155" s="218">
        <f t="shared" ca="1" si="10"/>
        <v>1</v>
      </c>
      <c r="O155" s="219" t="str">
        <f>"'3. People'!$F$11"</f>
        <v>'3. People'!$F$11</v>
      </c>
    </row>
    <row r="156" spans="1:15" x14ac:dyDescent="0.2">
      <c r="A156" s="210">
        <v>2072</v>
      </c>
      <c r="B156" s="219" t="s">
        <v>637</v>
      </c>
      <c r="C156" s="219" t="s">
        <v>638</v>
      </c>
      <c r="D156" s="219" t="s">
        <v>640</v>
      </c>
      <c r="E156" s="212" t="s">
        <v>347</v>
      </c>
      <c r="F156" s="212" t="str">
        <f t="shared" si="12"/>
        <v>D1311_January_2019</v>
      </c>
      <c r="G156" s="219" t="s">
        <v>196</v>
      </c>
      <c r="H156" s="219" t="s">
        <v>666</v>
      </c>
      <c r="I156" s="219" t="s">
        <v>667</v>
      </c>
      <c r="J156" s="219" t="s">
        <v>188</v>
      </c>
      <c r="K156" s="219"/>
      <c r="L156" s="219" t="s">
        <v>373</v>
      </c>
      <c r="M156" s="219" t="s">
        <v>375</v>
      </c>
      <c r="N156" s="218">
        <f t="shared" ca="1" si="10"/>
        <v>326</v>
      </c>
      <c r="O156" s="219" t="str">
        <f>"'3. People'!$H$11"</f>
        <v>'3. People'!$H$11</v>
      </c>
    </row>
    <row r="157" spans="1:15" x14ac:dyDescent="0.2">
      <c r="A157" s="210">
        <v>2073</v>
      </c>
      <c r="B157" s="219" t="s">
        <v>637</v>
      </c>
      <c r="C157" s="219" t="s">
        <v>638</v>
      </c>
      <c r="D157" s="219" t="s">
        <v>641</v>
      </c>
      <c r="E157" s="212" t="s">
        <v>347</v>
      </c>
      <c r="F157" s="212" t="str">
        <f t="shared" si="12"/>
        <v>D1312_January_2019</v>
      </c>
      <c r="G157" s="219" t="s">
        <v>196</v>
      </c>
      <c r="H157" s="219" t="s">
        <v>666</v>
      </c>
      <c r="I157" s="219" t="s">
        <v>667</v>
      </c>
      <c r="J157" s="219" t="s">
        <v>188</v>
      </c>
      <c r="K157" s="219"/>
      <c r="L157" s="219" t="s">
        <v>373</v>
      </c>
      <c r="M157" s="219" t="s">
        <v>348</v>
      </c>
      <c r="N157" s="218">
        <f t="shared" ca="1" si="10"/>
        <v>280</v>
      </c>
      <c r="O157" s="219" t="str">
        <f>"'3. People'!$J$11"</f>
        <v>'3. People'!$J$11</v>
      </c>
    </row>
    <row r="158" spans="1:15" x14ac:dyDescent="0.2">
      <c r="A158" s="210">
        <v>2074</v>
      </c>
      <c r="B158" s="219" t="s">
        <v>637</v>
      </c>
      <c r="C158" s="219" t="s">
        <v>638</v>
      </c>
      <c r="D158" s="219" t="s">
        <v>642</v>
      </c>
      <c r="E158" s="211" t="s">
        <v>347</v>
      </c>
      <c r="F158" s="211" t="str">
        <f t="shared" si="12"/>
        <v>D1313_January_2019</v>
      </c>
      <c r="G158" s="219" t="s">
        <v>196</v>
      </c>
      <c r="H158" s="219" t="s">
        <v>666</v>
      </c>
      <c r="I158" s="219" t="s">
        <v>667</v>
      </c>
      <c r="J158" s="219" t="s">
        <v>188</v>
      </c>
      <c r="K158" s="219"/>
      <c r="L158" s="219" t="s">
        <v>373</v>
      </c>
      <c r="M158" s="219" t="s">
        <v>668</v>
      </c>
      <c r="N158" s="218">
        <f t="shared" ca="1" si="10"/>
        <v>302</v>
      </c>
      <c r="O158" s="219" t="str">
        <f>"'3. People'!$L$11"</f>
        <v>'3. People'!$L$11</v>
      </c>
    </row>
    <row r="159" spans="1:15" x14ac:dyDescent="0.2">
      <c r="A159" s="210">
        <v>2075</v>
      </c>
      <c r="B159" s="219" t="s">
        <v>637</v>
      </c>
      <c r="C159" s="219" t="s">
        <v>638</v>
      </c>
      <c r="D159" s="219" t="s">
        <v>643</v>
      </c>
      <c r="E159" s="212" t="s">
        <v>347</v>
      </c>
      <c r="F159" s="212" t="str">
        <f t="shared" si="12"/>
        <v>D1314_January_2019</v>
      </c>
      <c r="G159" s="219" t="s">
        <v>196</v>
      </c>
      <c r="H159" s="219" t="s">
        <v>666</v>
      </c>
      <c r="I159" s="219" t="s">
        <v>667</v>
      </c>
      <c r="J159" s="219" t="s">
        <v>188</v>
      </c>
      <c r="K159" s="219"/>
      <c r="L159" s="219" t="s">
        <v>344</v>
      </c>
      <c r="M159" s="219" t="s">
        <v>374</v>
      </c>
      <c r="N159" s="218">
        <f t="shared" ca="1" si="10"/>
        <v>268</v>
      </c>
      <c r="O159" s="219" t="str">
        <f>"'3. People'!$N$11"</f>
        <v>'3. People'!$N$11</v>
      </c>
    </row>
    <row r="160" spans="1:15" x14ac:dyDescent="0.2">
      <c r="A160" s="210">
        <v>2076</v>
      </c>
      <c r="B160" s="219" t="s">
        <v>637</v>
      </c>
      <c r="C160" s="219" t="s">
        <v>638</v>
      </c>
      <c r="D160" s="219" t="s">
        <v>644</v>
      </c>
      <c r="E160" s="211" t="s">
        <v>347</v>
      </c>
      <c r="F160" s="211" t="str">
        <f t="shared" si="12"/>
        <v>D1315_January_2019</v>
      </c>
      <c r="G160" s="219" t="s">
        <v>196</v>
      </c>
      <c r="H160" s="219" t="s">
        <v>666</v>
      </c>
      <c r="I160" s="219" t="s">
        <v>667</v>
      </c>
      <c r="J160" s="219" t="s">
        <v>188</v>
      </c>
      <c r="K160" s="219"/>
      <c r="L160" s="219" t="s">
        <v>344</v>
      </c>
      <c r="M160" s="219" t="s">
        <v>375</v>
      </c>
      <c r="N160" s="218">
        <f t="shared" ca="1" si="10"/>
        <v>281</v>
      </c>
      <c r="O160" s="219" t="str">
        <f>"'3. People'!$P$11"</f>
        <v>'3. People'!$P$11</v>
      </c>
    </row>
    <row r="161" spans="1:15" x14ac:dyDescent="0.2">
      <c r="A161" s="210">
        <v>2077</v>
      </c>
      <c r="B161" s="219" t="s">
        <v>637</v>
      </c>
      <c r="C161" s="219" t="s">
        <v>638</v>
      </c>
      <c r="D161" s="219" t="s">
        <v>645</v>
      </c>
      <c r="E161" s="212" t="s">
        <v>347</v>
      </c>
      <c r="F161" s="212" t="str">
        <f t="shared" si="12"/>
        <v>D1316_January_2019</v>
      </c>
      <c r="G161" s="219" t="s">
        <v>196</v>
      </c>
      <c r="H161" s="219" t="s">
        <v>666</v>
      </c>
      <c r="I161" s="219" t="s">
        <v>667</v>
      </c>
      <c r="J161" s="219" t="s">
        <v>188</v>
      </c>
      <c r="K161" s="219"/>
      <c r="L161" s="219" t="s">
        <v>344</v>
      </c>
      <c r="M161" s="219" t="s">
        <v>348</v>
      </c>
      <c r="N161" s="218">
        <f t="shared" ca="1" si="10"/>
        <v>227</v>
      </c>
      <c r="O161" s="219" t="str">
        <f>"'3. People'!$R$11"</f>
        <v>'3. People'!$R$11</v>
      </c>
    </row>
    <row r="162" spans="1:15" x14ac:dyDescent="0.2">
      <c r="A162" s="210">
        <v>2078</v>
      </c>
      <c r="B162" s="219" t="s">
        <v>637</v>
      </c>
      <c r="C162" s="219" t="s">
        <v>638</v>
      </c>
      <c r="D162" s="219" t="s">
        <v>646</v>
      </c>
      <c r="E162" s="212" t="s">
        <v>347</v>
      </c>
      <c r="F162" s="212" t="str">
        <f t="shared" si="12"/>
        <v>D1317_January_2019</v>
      </c>
      <c r="G162" s="219" t="s">
        <v>196</v>
      </c>
      <c r="H162" s="219" t="s">
        <v>666</v>
      </c>
      <c r="I162" s="219" t="s">
        <v>669</v>
      </c>
      <c r="J162" s="219" t="s">
        <v>220</v>
      </c>
      <c r="K162" s="219"/>
      <c r="L162" s="219" t="s">
        <v>344</v>
      </c>
      <c r="M162" s="219"/>
      <c r="N162" s="218" t="str">
        <f t="shared" ca="1" si="10"/>
        <v>-</v>
      </c>
      <c r="O162" s="219" t="str">
        <f>"'3. People'!$V$11"</f>
        <v>'3. People'!$V$11</v>
      </c>
    </row>
    <row r="163" spans="1:15" x14ac:dyDescent="0.2">
      <c r="A163" s="210">
        <v>2079</v>
      </c>
      <c r="B163" s="219" t="s">
        <v>637</v>
      </c>
      <c r="C163" s="219" t="s">
        <v>638</v>
      </c>
      <c r="D163" s="219" t="s">
        <v>647</v>
      </c>
      <c r="E163" s="211" t="s">
        <v>347</v>
      </c>
      <c r="F163" s="211" t="str">
        <f t="shared" si="12"/>
        <v>D1318_January_2019</v>
      </c>
      <c r="G163" s="219" t="s">
        <v>196</v>
      </c>
      <c r="H163" s="219" t="s">
        <v>666</v>
      </c>
      <c r="I163" s="219" t="s">
        <v>794</v>
      </c>
      <c r="J163" s="219" t="s">
        <v>188</v>
      </c>
      <c r="K163" s="219"/>
      <c r="L163" s="219" t="s">
        <v>373</v>
      </c>
      <c r="M163" s="219" t="s">
        <v>374</v>
      </c>
      <c r="N163" s="218">
        <f t="shared" ca="1" si="10"/>
        <v>0</v>
      </c>
      <c r="O163" s="219" t="str">
        <f>"'3. People'!$F$12"</f>
        <v>'3. People'!$F$12</v>
      </c>
    </row>
    <row r="164" spans="1:15" x14ac:dyDescent="0.2">
      <c r="A164" s="210">
        <v>2080</v>
      </c>
      <c r="B164" s="219" t="s">
        <v>637</v>
      </c>
      <c r="C164" s="219" t="s">
        <v>638</v>
      </c>
      <c r="D164" s="219" t="s">
        <v>648</v>
      </c>
      <c r="E164" s="212" t="s">
        <v>347</v>
      </c>
      <c r="F164" s="212" t="str">
        <f t="shared" si="12"/>
        <v>D1319_January_2019</v>
      </c>
      <c r="G164" s="219" t="s">
        <v>196</v>
      </c>
      <c r="H164" s="219" t="s">
        <v>666</v>
      </c>
      <c r="I164" s="219" t="s">
        <v>794</v>
      </c>
      <c r="J164" s="219" t="s">
        <v>188</v>
      </c>
      <c r="K164" s="219"/>
      <c r="L164" s="219" t="s">
        <v>373</v>
      </c>
      <c r="M164" s="219" t="s">
        <v>375</v>
      </c>
      <c r="N164" s="218">
        <f t="shared" ca="1" si="10"/>
        <v>1</v>
      </c>
      <c r="O164" s="219" t="str">
        <f>"'3. People'!$H$12"</f>
        <v>'3. People'!$H$12</v>
      </c>
    </row>
    <row r="165" spans="1:15" x14ac:dyDescent="0.2">
      <c r="A165" s="210">
        <v>2081</v>
      </c>
      <c r="B165" s="219" t="s">
        <v>637</v>
      </c>
      <c r="C165" s="219" t="s">
        <v>638</v>
      </c>
      <c r="D165" s="219" t="s">
        <v>649</v>
      </c>
      <c r="E165" s="211" t="s">
        <v>347</v>
      </c>
      <c r="F165" s="211" t="str">
        <f t="shared" si="12"/>
        <v>D1320_January_2019</v>
      </c>
      <c r="G165" s="219" t="s">
        <v>196</v>
      </c>
      <c r="H165" s="219" t="s">
        <v>666</v>
      </c>
      <c r="I165" s="219" t="s">
        <v>794</v>
      </c>
      <c r="J165" s="219" t="s">
        <v>188</v>
      </c>
      <c r="K165" s="219"/>
      <c r="L165" s="219" t="s">
        <v>373</v>
      </c>
      <c r="M165" s="219" t="s">
        <v>348</v>
      </c>
      <c r="N165" s="218">
        <f t="shared" ca="1" si="10"/>
        <v>0</v>
      </c>
      <c r="O165" s="219" t="str">
        <f>"'3. People'!$J$12"</f>
        <v>'3. People'!$J$12</v>
      </c>
    </row>
    <row r="166" spans="1:15" x14ac:dyDescent="0.2">
      <c r="A166" s="210">
        <v>2082</v>
      </c>
      <c r="B166" s="219" t="s">
        <v>637</v>
      </c>
      <c r="C166" s="219" t="s">
        <v>638</v>
      </c>
      <c r="D166" s="219" t="s">
        <v>650</v>
      </c>
      <c r="E166" s="212" t="s">
        <v>347</v>
      </c>
      <c r="F166" s="212" t="str">
        <f t="shared" si="12"/>
        <v>D1321_January_2019</v>
      </c>
      <c r="G166" s="219" t="s">
        <v>196</v>
      </c>
      <c r="H166" s="219" t="s">
        <v>666</v>
      </c>
      <c r="I166" s="219" t="s">
        <v>794</v>
      </c>
      <c r="J166" s="219" t="s">
        <v>188</v>
      </c>
      <c r="K166" s="219"/>
      <c r="L166" s="219" t="s">
        <v>373</v>
      </c>
      <c r="M166" s="219" t="s">
        <v>668</v>
      </c>
      <c r="N166" s="218">
        <f t="shared" ca="1" si="10"/>
        <v>0</v>
      </c>
      <c r="O166" s="219" t="str">
        <f>"'3. People'!$L$12"</f>
        <v>'3. People'!$L$12</v>
      </c>
    </row>
    <row r="167" spans="1:15" x14ac:dyDescent="0.2">
      <c r="A167" s="210">
        <v>2083</v>
      </c>
      <c r="B167" s="219" t="s">
        <v>637</v>
      </c>
      <c r="C167" s="219" t="s">
        <v>638</v>
      </c>
      <c r="D167" s="219" t="s">
        <v>651</v>
      </c>
      <c r="E167" s="212" t="s">
        <v>347</v>
      </c>
      <c r="F167" s="212" t="str">
        <f t="shared" ref="F167:F177" si="13">D167&amp;E167</f>
        <v>D1322_January_2019</v>
      </c>
      <c r="G167" s="219" t="s">
        <v>196</v>
      </c>
      <c r="H167" s="219" t="s">
        <v>666</v>
      </c>
      <c r="I167" s="219" t="s">
        <v>794</v>
      </c>
      <c r="J167" s="219" t="s">
        <v>188</v>
      </c>
      <c r="K167" s="219"/>
      <c r="L167" s="219" t="s">
        <v>344</v>
      </c>
      <c r="M167" s="219" t="s">
        <v>374</v>
      </c>
      <c r="N167" s="218">
        <f t="shared" ca="1" si="10"/>
        <v>0</v>
      </c>
      <c r="O167" s="219" t="str">
        <f>"'3. People'!$N$12"</f>
        <v>'3. People'!$N$12</v>
      </c>
    </row>
    <row r="168" spans="1:15" x14ac:dyDescent="0.2">
      <c r="A168" s="210">
        <v>2084</v>
      </c>
      <c r="B168" s="219" t="s">
        <v>637</v>
      </c>
      <c r="C168" s="219" t="s">
        <v>638</v>
      </c>
      <c r="D168" s="219" t="s">
        <v>652</v>
      </c>
      <c r="E168" s="211" t="s">
        <v>347</v>
      </c>
      <c r="F168" s="211" t="str">
        <f t="shared" si="13"/>
        <v>D1323_January_2019</v>
      </c>
      <c r="G168" s="219" t="s">
        <v>196</v>
      </c>
      <c r="H168" s="219" t="s">
        <v>666</v>
      </c>
      <c r="I168" s="219" t="s">
        <v>794</v>
      </c>
      <c r="J168" s="219" t="s">
        <v>188</v>
      </c>
      <c r="K168" s="219"/>
      <c r="L168" s="219" t="s">
        <v>344</v>
      </c>
      <c r="M168" s="219" t="s">
        <v>375</v>
      </c>
      <c r="N168" s="218">
        <f t="shared" ca="1" si="10"/>
        <v>0</v>
      </c>
      <c r="O168" s="219" t="str">
        <f>"'3. People'!$P$12"</f>
        <v>'3. People'!$P$12</v>
      </c>
    </row>
    <row r="169" spans="1:15" x14ac:dyDescent="0.2">
      <c r="A169" s="210">
        <v>2085</v>
      </c>
      <c r="B169" s="219" t="s">
        <v>637</v>
      </c>
      <c r="C169" s="219" t="s">
        <v>638</v>
      </c>
      <c r="D169" s="219" t="s">
        <v>653</v>
      </c>
      <c r="E169" s="212" t="s">
        <v>347</v>
      </c>
      <c r="F169" s="212" t="str">
        <f t="shared" si="13"/>
        <v>D1324_January_2019</v>
      </c>
      <c r="G169" s="219" t="s">
        <v>196</v>
      </c>
      <c r="H169" s="219" t="s">
        <v>666</v>
      </c>
      <c r="I169" s="219" t="s">
        <v>794</v>
      </c>
      <c r="J169" s="219" t="s">
        <v>188</v>
      </c>
      <c r="K169" s="219"/>
      <c r="L169" s="219" t="s">
        <v>344</v>
      </c>
      <c r="M169" s="219" t="s">
        <v>348</v>
      </c>
      <c r="N169" s="218">
        <f t="shared" ca="1" si="10"/>
        <v>0</v>
      </c>
      <c r="O169" s="219" t="str">
        <f>"'3. People'!$R$12"</f>
        <v>'3. People'!$R$12</v>
      </c>
    </row>
    <row r="170" spans="1:15" x14ac:dyDescent="0.2">
      <c r="A170" s="210">
        <v>2086</v>
      </c>
      <c r="B170" s="219" t="s">
        <v>637</v>
      </c>
      <c r="C170" s="219" t="s">
        <v>638</v>
      </c>
      <c r="D170" s="219" t="s">
        <v>654</v>
      </c>
      <c r="E170" s="211" t="s">
        <v>347</v>
      </c>
      <c r="F170" s="211" t="str">
        <f t="shared" si="13"/>
        <v>D1325_January_2019</v>
      </c>
      <c r="G170" s="219" t="s">
        <v>196</v>
      </c>
      <c r="H170" s="219" t="s">
        <v>666</v>
      </c>
      <c r="I170" s="219" t="s">
        <v>792</v>
      </c>
      <c r="J170" s="219" t="s">
        <v>220</v>
      </c>
      <c r="K170" s="219"/>
      <c r="L170" s="219" t="s">
        <v>344</v>
      </c>
      <c r="M170" s="219"/>
      <c r="N170" s="218" t="str">
        <f t="shared" ca="1" si="10"/>
        <v>-</v>
      </c>
      <c r="O170" s="219" t="str">
        <f>"'3. People'!$V$12"</f>
        <v>'3. People'!$V$12</v>
      </c>
    </row>
    <row r="171" spans="1:15" x14ac:dyDescent="0.2">
      <c r="A171" s="210">
        <v>2087</v>
      </c>
      <c r="B171" s="219" t="s">
        <v>637</v>
      </c>
      <c r="C171" s="219" t="s">
        <v>638</v>
      </c>
      <c r="D171" s="219" t="s">
        <v>655</v>
      </c>
      <c r="E171" s="212" t="s">
        <v>347</v>
      </c>
      <c r="F171" s="212" t="str">
        <f t="shared" si="13"/>
        <v>D1326_January_2019</v>
      </c>
      <c r="G171" s="219" t="s">
        <v>196</v>
      </c>
      <c r="H171" s="219" t="s">
        <v>666</v>
      </c>
      <c r="I171" s="219" t="s">
        <v>793</v>
      </c>
      <c r="J171" s="219" t="s">
        <v>188</v>
      </c>
      <c r="K171" s="219"/>
      <c r="L171" s="219" t="s">
        <v>373</v>
      </c>
      <c r="M171" s="219" t="s">
        <v>374</v>
      </c>
      <c r="N171" s="218">
        <f t="shared" ca="1" si="10"/>
        <v>0</v>
      </c>
      <c r="O171" s="219" t="str">
        <f>"'3. People'!$F$13"</f>
        <v>'3. People'!$F$13</v>
      </c>
    </row>
    <row r="172" spans="1:15" x14ac:dyDescent="0.2">
      <c r="A172" s="210">
        <v>2088</v>
      </c>
      <c r="B172" s="219" t="s">
        <v>637</v>
      </c>
      <c r="C172" s="219" t="s">
        <v>638</v>
      </c>
      <c r="D172" s="219" t="s">
        <v>656</v>
      </c>
      <c r="E172" s="212" t="s">
        <v>347</v>
      </c>
      <c r="F172" s="212" t="str">
        <f t="shared" si="13"/>
        <v>D1327_January_2019</v>
      </c>
      <c r="G172" s="219" t="s">
        <v>196</v>
      </c>
      <c r="H172" s="219" t="s">
        <v>666</v>
      </c>
      <c r="I172" s="219" t="s">
        <v>793</v>
      </c>
      <c r="J172" s="219" t="s">
        <v>188</v>
      </c>
      <c r="K172" s="219"/>
      <c r="L172" s="219" t="s">
        <v>373</v>
      </c>
      <c r="M172" s="219" t="s">
        <v>375</v>
      </c>
      <c r="N172" s="218">
        <f t="shared" ca="1" si="10"/>
        <v>0</v>
      </c>
      <c r="O172" s="219" t="str">
        <f>"'3. People'!$H$13"</f>
        <v>'3. People'!$H$13</v>
      </c>
    </row>
    <row r="173" spans="1:15" x14ac:dyDescent="0.2">
      <c r="A173" s="210">
        <v>2089</v>
      </c>
      <c r="B173" s="219" t="s">
        <v>637</v>
      </c>
      <c r="C173" s="219" t="s">
        <v>638</v>
      </c>
      <c r="D173" s="219" t="s">
        <v>657</v>
      </c>
      <c r="E173" s="211" t="s">
        <v>347</v>
      </c>
      <c r="F173" s="211" t="str">
        <f t="shared" si="13"/>
        <v>D1328_January_2019</v>
      </c>
      <c r="G173" s="219" t="s">
        <v>196</v>
      </c>
      <c r="H173" s="219" t="s">
        <v>666</v>
      </c>
      <c r="I173" s="219" t="s">
        <v>793</v>
      </c>
      <c r="J173" s="219" t="s">
        <v>188</v>
      </c>
      <c r="K173" s="219"/>
      <c r="L173" s="219" t="s">
        <v>373</v>
      </c>
      <c r="M173" s="219" t="s">
        <v>348</v>
      </c>
      <c r="N173" s="218">
        <f t="shared" ca="1" si="10"/>
        <v>0</v>
      </c>
      <c r="O173" s="219" t="str">
        <f>"'3. People'!$J$13"</f>
        <v>'3. People'!$J$13</v>
      </c>
    </row>
    <row r="174" spans="1:15" x14ac:dyDescent="0.2">
      <c r="A174" s="210">
        <v>2090</v>
      </c>
      <c r="B174" s="219" t="s">
        <v>637</v>
      </c>
      <c r="C174" s="219" t="s">
        <v>638</v>
      </c>
      <c r="D174" s="219" t="s">
        <v>658</v>
      </c>
      <c r="E174" s="212" t="s">
        <v>347</v>
      </c>
      <c r="F174" s="212" t="str">
        <f t="shared" si="13"/>
        <v>D1329_January_2019</v>
      </c>
      <c r="G174" s="219" t="s">
        <v>196</v>
      </c>
      <c r="H174" s="219" t="s">
        <v>666</v>
      </c>
      <c r="I174" s="219" t="s">
        <v>793</v>
      </c>
      <c r="J174" s="219" t="s">
        <v>188</v>
      </c>
      <c r="K174" s="219"/>
      <c r="L174" s="219" t="s">
        <v>373</v>
      </c>
      <c r="M174" s="219" t="s">
        <v>668</v>
      </c>
      <c r="N174" s="218">
        <f t="shared" ca="1" si="10"/>
        <v>0</v>
      </c>
      <c r="O174" s="219" t="str">
        <f>"'3. People'!$L$13"</f>
        <v>'3. People'!$L$13</v>
      </c>
    </row>
    <row r="175" spans="1:15" x14ac:dyDescent="0.2">
      <c r="A175" s="210">
        <v>2091</v>
      </c>
      <c r="B175" s="219" t="s">
        <v>637</v>
      </c>
      <c r="C175" s="219" t="s">
        <v>638</v>
      </c>
      <c r="D175" s="219" t="s">
        <v>659</v>
      </c>
      <c r="E175" s="211" t="s">
        <v>347</v>
      </c>
      <c r="F175" s="211" t="str">
        <f t="shared" si="13"/>
        <v>D1330_January_2019</v>
      </c>
      <c r="G175" s="219" t="s">
        <v>196</v>
      </c>
      <c r="H175" s="219" t="s">
        <v>666</v>
      </c>
      <c r="I175" s="219" t="s">
        <v>793</v>
      </c>
      <c r="J175" s="219" t="s">
        <v>188</v>
      </c>
      <c r="K175" s="219"/>
      <c r="L175" s="219" t="s">
        <v>344</v>
      </c>
      <c r="M175" s="219" t="s">
        <v>374</v>
      </c>
      <c r="N175" s="218">
        <f t="shared" ca="1" si="10"/>
        <v>0</v>
      </c>
      <c r="O175" s="219" t="str">
        <f>"'3. People'!$N$13"</f>
        <v>'3. People'!$N$13</v>
      </c>
    </row>
    <row r="176" spans="1:15" x14ac:dyDescent="0.2">
      <c r="A176" s="210">
        <v>2092</v>
      </c>
      <c r="B176" s="219" t="s">
        <v>637</v>
      </c>
      <c r="C176" s="219" t="s">
        <v>638</v>
      </c>
      <c r="D176" s="219" t="s">
        <v>660</v>
      </c>
      <c r="E176" s="212" t="s">
        <v>347</v>
      </c>
      <c r="F176" s="212" t="str">
        <f t="shared" si="13"/>
        <v>D1331_January_2019</v>
      </c>
      <c r="G176" s="219" t="s">
        <v>196</v>
      </c>
      <c r="H176" s="219" t="s">
        <v>666</v>
      </c>
      <c r="I176" s="219" t="s">
        <v>793</v>
      </c>
      <c r="J176" s="219" t="s">
        <v>188</v>
      </c>
      <c r="K176" s="219"/>
      <c r="L176" s="219" t="s">
        <v>344</v>
      </c>
      <c r="M176" s="219" t="s">
        <v>375</v>
      </c>
      <c r="N176" s="218">
        <f t="shared" ca="1" si="10"/>
        <v>0</v>
      </c>
      <c r="O176" s="219" t="str">
        <f>"'3. People'!$P$13"</f>
        <v>'3. People'!$P$13</v>
      </c>
    </row>
    <row r="177" spans="1:15" x14ac:dyDescent="0.2">
      <c r="A177" s="210">
        <v>2093</v>
      </c>
      <c r="B177" s="219" t="s">
        <v>637</v>
      </c>
      <c r="C177" s="219" t="s">
        <v>638</v>
      </c>
      <c r="D177" s="219" t="s">
        <v>661</v>
      </c>
      <c r="E177" s="212" t="s">
        <v>347</v>
      </c>
      <c r="F177" s="212" t="str">
        <f t="shared" si="13"/>
        <v>D1332_January_2019</v>
      </c>
      <c r="G177" s="219" t="s">
        <v>196</v>
      </c>
      <c r="H177" s="219" t="s">
        <v>666</v>
      </c>
      <c r="I177" s="219" t="s">
        <v>793</v>
      </c>
      <c r="J177" s="219" t="s">
        <v>188</v>
      </c>
      <c r="K177" s="219"/>
      <c r="L177" s="219" t="s">
        <v>344</v>
      </c>
      <c r="M177" s="219" t="s">
        <v>348</v>
      </c>
      <c r="N177" s="218">
        <f t="shared" ca="1" si="10"/>
        <v>0</v>
      </c>
      <c r="O177" s="219" t="str">
        <f>"'3. People'!$R$13"</f>
        <v>'3. People'!$R$13</v>
      </c>
    </row>
    <row r="178" spans="1:15" x14ac:dyDescent="0.2">
      <c r="A178" s="210">
        <v>2094</v>
      </c>
      <c r="B178" s="219" t="s">
        <v>637</v>
      </c>
      <c r="C178" s="219" t="s">
        <v>638</v>
      </c>
      <c r="D178" s="219" t="s">
        <v>662</v>
      </c>
      <c r="E178" s="212" t="s">
        <v>347</v>
      </c>
      <c r="F178" s="212" t="str">
        <f t="shared" ref="F178:F241" si="14">D178&amp;E178</f>
        <v>D1333_January_2019</v>
      </c>
      <c r="G178" s="219" t="s">
        <v>196</v>
      </c>
      <c r="H178" s="219" t="s">
        <v>666</v>
      </c>
      <c r="I178" s="219" t="s">
        <v>795</v>
      </c>
      <c r="J178" s="219" t="s">
        <v>220</v>
      </c>
      <c r="K178" s="219"/>
      <c r="L178" s="219" t="s">
        <v>344</v>
      </c>
      <c r="M178" s="219"/>
      <c r="N178" s="218" t="str">
        <f t="shared" ca="1" si="10"/>
        <v>-</v>
      </c>
      <c r="O178" s="219" t="str">
        <f>"'3. People'!$V$13"</f>
        <v>'3. People'!$V$13</v>
      </c>
    </row>
    <row r="179" spans="1:15" x14ac:dyDescent="0.2">
      <c r="A179" s="210">
        <v>2095</v>
      </c>
      <c r="B179" s="219" t="s">
        <v>637</v>
      </c>
      <c r="C179" s="219" t="s">
        <v>638</v>
      </c>
      <c r="D179" s="219" t="s">
        <v>663</v>
      </c>
      <c r="E179" s="212" t="s">
        <v>347</v>
      </c>
      <c r="F179" s="212" t="str">
        <f t="shared" si="14"/>
        <v>D1334_January_2019</v>
      </c>
      <c r="G179" s="219" t="s">
        <v>196</v>
      </c>
      <c r="H179" s="219" t="s">
        <v>666</v>
      </c>
      <c r="I179" s="219" t="s">
        <v>796</v>
      </c>
      <c r="J179" s="219" t="s">
        <v>188</v>
      </c>
      <c r="K179" s="219"/>
      <c r="L179" s="219" t="s">
        <v>373</v>
      </c>
      <c r="M179" s="219" t="s">
        <v>374</v>
      </c>
      <c r="N179" s="218">
        <f t="shared" ca="1" si="10"/>
        <v>0</v>
      </c>
      <c r="O179" s="219" t="str">
        <f>"'3. People'!$F$14"</f>
        <v>'3. People'!$F$14</v>
      </c>
    </row>
    <row r="180" spans="1:15" x14ac:dyDescent="0.2">
      <c r="A180" s="210">
        <v>2096</v>
      </c>
      <c r="B180" s="219" t="s">
        <v>637</v>
      </c>
      <c r="C180" s="219" t="s">
        <v>638</v>
      </c>
      <c r="D180" s="219" t="s">
        <v>664</v>
      </c>
      <c r="E180" s="211" t="s">
        <v>347</v>
      </c>
      <c r="F180" s="211" t="str">
        <f t="shared" si="14"/>
        <v>D1335_January_2019</v>
      </c>
      <c r="G180" s="219" t="s">
        <v>196</v>
      </c>
      <c r="H180" s="219" t="s">
        <v>666</v>
      </c>
      <c r="I180" s="219" t="s">
        <v>796</v>
      </c>
      <c r="J180" s="219" t="s">
        <v>188</v>
      </c>
      <c r="K180" s="219"/>
      <c r="L180" s="219" t="s">
        <v>373</v>
      </c>
      <c r="M180" s="219" t="s">
        <v>375</v>
      </c>
      <c r="N180" s="218">
        <f t="shared" ca="1" si="10"/>
        <v>0</v>
      </c>
      <c r="O180" s="219" t="str">
        <f>"'3. People'!$H$14"</f>
        <v>'3. People'!$H$14</v>
      </c>
    </row>
    <row r="181" spans="1:15" x14ac:dyDescent="0.2">
      <c r="A181" s="210">
        <v>2097</v>
      </c>
      <c r="B181" s="219" t="s">
        <v>637</v>
      </c>
      <c r="C181" s="219" t="s">
        <v>638</v>
      </c>
      <c r="D181" s="219" t="s">
        <v>665</v>
      </c>
      <c r="E181" s="212" t="s">
        <v>347</v>
      </c>
      <c r="F181" s="212" t="str">
        <f t="shared" si="14"/>
        <v>D1336_January_2019</v>
      </c>
      <c r="G181" s="219" t="s">
        <v>196</v>
      </c>
      <c r="H181" s="219" t="s">
        <v>666</v>
      </c>
      <c r="I181" s="219" t="s">
        <v>796</v>
      </c>
      <c r="J181" s="219" t="s">
        <v>188</v>
      </c>
      <c r="K181" s="219"/>
      <c r="L181" s="219" t="s">
        <v>373</v>
      </c>
      <c r="M181" s="219" t="s">
        <v>348</v>
      </c>
      <c r="N181" s="218">
        <f t="shared" ca="1" si="10"/>
        <v>0</v>
      </c>
      <c r="O181" s="219" t="str">
        <f>"'3. People'!$J$14"</f>
        <v>'3. People'!$J$14</v>
      </c>
    </row>
    <row r="182" spans="1:15" x14ac:dyDescent="0.2">
      <c r="A182" s="210">
        <v>2098</v>
      </c>
      <c r="B182" s="219" t="s">
        <v>637</v>
      </c>
      <c r="C182" s="219" t="s">
        <v>638</v>
      </c>
      <c r="D182" s="219" t="s">
        <v>670</v>
      </c>
      <c r="E182" s="211" t="s">
        <v>347</v>
      </c>
      <c r="F182" s="211" t="str">
        <f t="shared" si="14"/>
        <v>D1337_January_2019</v>
      </c>
      <c r="G182" s="219" t="s">
        <v>196</v>
      </c>
      <c r="H182" s="219" t="s">
        <v>666</v>
      </c>
      <c r="I182" s="219" t="s">
        <v>796</v>
      </c>
      <c r="J182" s="219" t="s">
        <v>188</v>
      </c>
      <c r="K182" s="219"/>
      <c r="L182" s="219" t="s">
        <v>373</v>
      </c>
      <c r="M182" s="219" t="s">
        <v>668</v>
      </c>
      <c r="N182" s="218">
        <f t="shared" ca="1" si="10"/>
        <v>0</v>
      </c>
      <c r="O182" s="219" t="str">
        <f>"'3. People'!$L$14"</f>
        <v>'3. People'!$L$14</v>
      </c>
    </row>
    <row r="183" spans="1:15" x14ac:dyDescent="0.2">
      <c r="A183" s="210">
        <v>2099</v>
      </c>
      <c r="B183" s="219" t="s">
        <v>637</v>
      </c>
      <c r="C183" s="219" t="s">
        <v>638</v>
      </c>
      <c r="D183" s="219" t="s">
        <v>671</v>
      </c>
      <c r="E183" s="212" t="s">
        <v>347</v>
      </c>
      <c r="F183" s="212" t="str">
        <f t="shared" si="14"/>
        <v>D1338_January_2019</v>
      </c>
      <c r="G183" s="219" t="s">
        <v>196</v>
      </c>
      <c r="H183" s="219" t="s">
        <v>666</v>
      </c>
      <c r="I183" s="219" t="s">
        <v>796</v>
      </c>
      <c r="J183" s="219" t="s">
        <v>188</v>
      </c>
      <c r="K183" s="219"/>
      <c r="L183" s="219" t="s">
        <v>344</v>
      </c>
      <c r="M183" s="219" t="s">
        <v>374</v>
      </c>
      <c r="N183" s="218">
        <f t="shared" ca="1" si="10"/>
        <v>0</v>
      </c>
      <c r="O183" s="219" t="str">
        <f>"'3. People'!$N$14"</f>
        <v>'3. People'!$N$14</v>
      </c>
    </row>
    <row r="184" spans="1:15" x14ac:dyDescent="0.2">
      <c r="A184" s="210">
        <v>2100</v>
      </c>
      <c r="B184" s="219" t="s">
        <v>637</v>
      </c>
      <c r="C184" s="219" t="s">
        <v>638</v>
      </c>
      <c r="D184" s="219" t="s">
        <v>672</v>
      </c>
      <c r="E184" s="212" t="s">
        <v>347</v>
      </c>
      <c r="F184" s="212" t="str">
        <f t="shared" si="14"/>
        <v>D1339_January_2019</v>
      </c>
      <c r="G184" s="219" t="s">
        <v>196</v>
      </c>
      <c r="H184" s="219" t="s">
        <v>666</v>
      </c>
      <c r="I184" s="219" t="s">
        <v>796</v>
      </c>
      <c r="J184" s="219" t="s">
        <v>188</v>
      </c>
      <c r="K184" s="219"/>
      <c r="L184" s="219" t="s">
        <v>344</v>
      </c>
      <c r="M184" s="219" t="s">
        <v>375</v>
      </c>
      <c r="N184" s="218">
        <f t="shared" ca="1" si="10"/>
        <v>0</v>
      </c>
      <c r="O184" s="219" t="str">
        <f>"'3. People'!$P$14"</f>
        <v>'3. People'!$P$14</v>
      </c>
    </row>
    <row r="185" spans="1:15" x14ac:dyDescent="0.2">
      <c r="A185" s="210">
        <v>2101</v>
      </c>
      <c r="B185" s="219" t="s">
        <v>637</v>
      </c>
      <c r="C185" s="219" t="s">
        <v>638</v>
      </c>
      <c r="D185" s="219" t="s">
        <v>673</v>
      </c>
      <c r="E185" s="212" t="s">
        <v>347</v>
      </c>
      <c r="F185" s="212" t="str">
        <f t="shared" si="14"/>
        <v>D1340_January_2019</v>
      </c>
      <c r="G185" s="219" t="s">
        <v>196</v>
      </c>
      <c r="H185" s="219" t="s">
        <v>666</v>
      </c>
      <c r="I185" s="219" t="s">
        <v>796</v>
      </c>
      <c r="J185" s="219" t="s">
        <v>188</v>
      </c>
      <c r="K185" s="219"/>
      <c r="L185" s="219" t="s">
        <v>344</v>
      </c>
      <c r="M185" s="219" t="s">
        <v>348</v>
      </c>
      <c r="N185" s="218">
        <f t="shared" ca="1" si="10"/>
        <v>0</v>
      </c>
      <c r="O185" s="219" t="str">
        <f>"'3. People'!$R$14"</f>
        <v>'3. People'!$R$14</v>
      </c>
    </row>
    <row r="186" spans="1:15" x14ac:dyDescent="0.2">
      <c r="A186" s="210">
        <v>2102</v>
      </c>
      <c r="B186" s="219" t="s">
        <v>637</v>
      </c>
      <c r="C186" s="219" t="s">
        <v>638</v>
      </c>
      <c r="D186" s="219" t="s">
        <v>674</v>
      </c>
      <c r="E186" s="212" t="s">
        <v>347</v>
      </c>
      <c r="F186" s="212" t="str">
        <f t="shared" si="14"/>
        <v>D1341_January_2019</v>
      </c>
      <c r="G186" s="219" t="s">
        <v>196</v>
      </c>
      <c r="H186" s="219" t="s">
        <v>666</v>
      </c>
      <c r="I186" s="219" t="s">
        <v>797</v>
      </c>
      <c r="J186" s="219" t="s">
        <v>220</v>
      </c>
      <c r="K186" s="219"/>
      <c r="L186" s="219" t="s">
        <v>344</v>
      </c>
      <c r="M186" s="219"/>
      <c r="N186" s="218" t="str">
        <f t="shared" ca="1" si="10"/>
        <v>-</v>
      </c>
      <c r="O186" s="219" t="str">
        <f>"'3. People'!$V$14"</f>
        <v>'3. People'!$V$14</v>
      </c>
    </row>
    <row r="187" spans="1:15" x14ac:dyDescent="0.2">
      <c r="A187" s="210">
        <v>2103</v>
      </c>
      <c r="B187" s="219" t="s">
        <v>637</v>
      </c>
      <c r="C187" s="219" t="s">
        <v>638</v>
      </c>
      <c r="D187" s="219" t="s">
        <v>675</v>
      </c>
      <c r="E187" s="211" t="s">
        <v>347</v>
      </c>
      <c r="F187" s="211" t="str">
        <f t="shared" si="14"/>
        <v>D1342_January_2019</v>
      </c>
      <c r="G187" s="219" t="s">
        <v>197</v>
      </c>
      <c r="H187" s="219" t="s">
        <v>798</v>
      </c>
      <c r="I187" s="219" t="s">
        <v>799</v>
      </c>
      <c r="J187" s="219" t="s">
        <v>188</v>
      </c>
      <c r="K187" s="219"/>
      <c r="L187" s="219" t="s">
        <v>373</v>
      </c>
      <c r="M187" s="219" t="s">
        <v>374</v>
      </c>
      <c r="N187" s="218">
        <f t="shared" ca="1" si="10"/>
        <v>15</v>
      </c>
      <c r="O187" s="219" t="str">
        <f>"'3. People'!$F$19"</f>
        <v>'3. People'!$F$19</v>
      </c>
    </row>
    <row r="188" spans="1:15" x14ac:dyDescent="0.2">
      <c r="A188" s="210">
        <v>2104</v>
      </c>
      <c r="B188" s="219" t="s">
        <v>637</v>
      </c>
      <c r="C188" s="219" t="s">
        <v>638</v>
      </c>
      <c r="D188" s="219" t="s">
        <v>676</v>
      </c>
      <c r="E188" s="212" t="s">
        <v>347</v>
      </c>
      <c r="F188" s="212" t="str">
        <f t="shared" si="14"/>
        <v>D1343_January_2019</v>
      </c>
      <c r="G188" s="219" t="s">
        <v>197</v>
      </c>
      <c r="H188" s="219" t="s">
        <v>798</v>
      </c>
      <c r="I188" s="219" t="s">
        <v>799</v>
      </c>
      <c r="J188" s="219" t="s">
        <v>188</v>
      </c>
      <c r="K188" s="219"/>
      <c r="L188" s="219" t="s">
        <v>373</v>
      </c>
      <c r="M188" s="219" t="s">
        <v>375</v>
      </c>
      <c r="N188" s="218">
        <f t="shared" ca="1" si="10"/>
        <v>17324</v>
      </c>
      <c r="O188" s="219" t="str">
        <f>"'3. People'!$H$19"</f>
        <v>'3. People'!$H$19</v>
      </c>
    </row>
    <row r="189" spans="1:15" x14ac:dyDescent="0.2">
      <c r="A189" s="210">
        <v>2105</v>
      </c>
      <c r="B189" s="219" t="s">
        <v>637</v>
      </c>
      <c r="C189" s="219" t="s">
        <v>638</v>
      </c>
      <c r="D189" s="219" t="s">
        <v>677</v>
      </c>
      <c r="E189" s="211" t="s">
        <v>347</v>
      </c>
      <c r="F189" s="211" t="str">
        <f t="shared" si="14"/>
        <v>D1344_January_2019</v>
      </c>
      <c r="G189" s="219" t="s">
        <v>197</v>
      </c>
      <c r="H189" s="219" t="s">
        <v>798</v>
      </c>
      <c r="I189" s="219" t="s">
        <v>799</v>
      </c>
      <c r="J189" s="219" t="s">
        <v>188</v>
      </c>
      <c r="K189" s="219"/>
      <c r="L189" s="219" t="s">
        <v>373</v>
      </c>
      <c r="M189" s="219" t="s">
        <v>348</v>
      </c>
      <c r="N189" s="218">
        <f t="shared" ca="1" si="10"/>
        <v>8085</v>
      </c>
      <c r="O189" s="219" t="str">
        <f>"'3. People'!$J$19"</f>
        <v>'3. People'!$J$19</v>
      </c>
    </row>
    <row r="190" spans="1:15" x14ac:dyDescent="0.2">
      <c r="A190" s="210">
        <v>2106</v>
      </c>
      <c r="B190" s="219" t="s">
        <v>637</v>
      </c>
      <c r="C190" s="219" t="s">
        <v>638</v>
      </c>
      <c r="D190" s="219" t="s">
        <v>678</v>
      </c>
      <c r="E190" s="212" t="s">
        <v>347</v>
      </c>
      <c r="F190" s="212" t="str">
        <f t="shared" si="14"/>
        <v>D1345_January_2019</v>
      </c>
      <c r="G190" s="219" t="s">
        <v>197</v>
      </c>
      <c r="H190" s="219" t="s">
        <v>798</v>
      </c>
      <c r="I190" s="219" t="s">
        <v>799</v>
      </c>
      <c r="J190" s="219" t="s">
        <v>188</v>
      </c>
      <c r="K190" s="219"/>
      <c r="L190" s="219" t="s">
        <v>373</v>
      </c>
      <c r="M190" s="219" t="s">
        <v>668</v>
      </c>
      <c r="N190" s="218">
        <f t="shared" ca="1" si="10"/>
        <v>9826</v>
      </c>
      <c r="O190" s="219" t="str">
        <f>"'3. People'!$L$19"</f>
        <v>'3. People'!$L$19</v>
      </c>
    </row>
    <row r="191" spans="1:15" x14ac:dyDescent="0.2">
      <c r="A191" s="210">
        <v>2107</v>
      </c>
      <c r="B191" s="219" t="s">
        <v>637</v>
      </c>
      <c r="C191" s="219" t="s">
        <v>638</v>
      </c>
      <c r="D191" s="219" t="s">
        <v>679</v>
      </c>
      <c r="E191" s="212" t="s">
        <v>347</v>
      </c>
      <c r="F191" s="212" t="str">
        <f t="shared" si="14"/>
        <v>D1346_January_2019</v>
      </c>
      <c r="G191" s="219" t="s">
        <v>197</v>
      </c>
      <c r="H191" s="219" t="s">
        <v>798</v>
      </c>
      <c r="I191" s="219" t="s">
        <v>799</v>
      </c>
      <c r="J191" s="219" t="s">
        <v>188</v>
      </c>
      <c r="K191" s="219"/>
      <c r="L191" s="219" t="s">
        <v>344</v>
      </c>
      <c r="M191" s="219" t="s">
        <v>374</v>
      </c>
      <c r="N191" s="218">
        <f t="shared" ca="1" si="10"/>
        <v>8587</v>
      </c>
      <c r="O191" s="219" t="str">
        <f>"'3. People'!$N$19"</f>
        <v>'3. People'!$N$19</v>
      </c>
    </row>
    <row r="192" spans="1:15" x14ac:dyDescent="0.2">
      <c r="A192" s="210">
        <v>2108</v>
      </c>
      <c r="B192" s="219" t="s">
        <v>637</v>
      </c>
      <c r="C192" s="219" t="s">
        <v>638</v>
      </c>
      <c r="D192" s="219" t="s">
        <v>680</v>
      </c>
      <c r="E192" s="212" t="s">
        <v>347</v>
      </c>
      <c r="F192" s="212" t="str">
        <f t="shared" si="14"/>
        <v>D1347_January_2019</v>
      </c>
      <c r="G192" s="219" t="s">
        <v>197</v>
      </c>
      <c r="H192" s="219" t="s">
        <v>798</v>
      </c>
      <c r="I192" s="219" t="s">
        <v>799</v>
      </c>
      <c r="J192" s="219" t="s">
        <v>188</v>
      </c>
      <c r="K192" s="219"/>
      <c r="L192" s="219" t="s">
        <v>344</v>
      </c>
      <c r="M192" s="219" t="s">
        <v>375</v>
      </c>
      <c r="N192" s="218">
        <f t="shared" ca="1" si="10"/>
        <v>11458</v>
      </c>
      <c r="O192" s="219" t="str">
        <f>"'3. People'!$P$19"</f>
        <v>'3. People'!$P$19</v>
      </c>
    </row>
    <row r="193" spans="1:15" x14ac:dyDescent="0.2">
      <c r="A193" s="210">
        <v>2109</v>
      </c>
      <c r="B193" s="219" t="s">
        <v>637</v>
      </c>
      <c r="C193" s="219" t="s">
        <v>638</v>
      </c>
      <c r="D193" s="219" t="s">
        <v>681</v>
      </c>
      <c r="E193" s="212" t="s">
        <v>347</v>
      </c>
      <c r="F193" s="212" t="str">
        <f t="shared" si="14"/>
        <v>D1348_January_2019</v>
      </c>
      <c r="G193" s="219" t="s">
        <v>197</v>
      </c>
      <c r="H193" s="219" t="s">
        <v>798</v>
      </c>
      <c r="I193" s="219" t="s">
        <v>799</v>
      </c>
      <c r="J193" s="219" t="s">
        <v>188</v>
      </c>
      <c r="K193" s="219"/>
      <c r="L193" s="219" t="s">
        <v>344</v>
      </c>
      <c r="M193" s="219" t="s">
        <v>348</v>
      </c>
      <c r="N193" s="218">
        <f t="shared" ca="1" si="10"/>
        <v>6003</v>
      </c>
      <c r="O193" s="219" t="str">
        <f>"'3. People'!$R$19"</f>
        <v>'3. People'!$R$19</v>
      </c>
    </row>
    <row r="194" spans="1:15" x14ac:dyDescent="0.2">
      <c r="A194" s="210">
        <v>2110</v>
      </c>
      <c r="B194" s="219" t="s">
        <v>637</v>
      </c>
      <c r="C194" s="219" t="s">
        <v>638</v>
      </c>
      <c r="D194" s="219" t="s">
        <v>682</v>
      </c>
      <c r="E194" s="211" t="s">
        <v>347</v>
      </c>
      <c r="F194" s="211" t="str">
        <f t="shared" si="14"/>
        <v>D1349_January_2019</v>
      </c>
      <c r="G194" s="219" t="s">
        <v>197</v>
      </c>
      <c r="H194" s="219" t="s">
        <v>798</v>
      </c>
      <c r="I194" s="219" t="s">
        <v>800</v>
      </c>
      <c r="J194" s="219" t="s">
        <v>220</v>
      </c>
      <c r="K194" s="219"/>
      <c r="L194" s="219" t="s">
        <v>344</v>
      </c>
      <c r="M194" s="219"/>
      <c r="N194" s="218" t="str">
        <f t="shared" ca="1" si="10"/>
        <v>-</v>
      </c>
      <c r="O194" s="219" t="str">
        <f>"'3. People'!$V$19"</f>
        <v>'3. People'!$V$19</v>
      </c>
    </row>
    <row r="195" spans="1:15" x14ac:dyDescent="0.2">
      <c r="A195" s="210">
        <v>2111</v>
      </c>
      <c r="B195" s="219" t="s">
        <v>637</v>
      </c>
      <c r="C195" s="219" t="s">
        <v>638</v>
      </c>
      <c r="D195" s="219" t="s">
        <v>683</v>
      </c>
      <c r="E195" s="212" t="s">
        <v>347</v>
      </c>
      <c r="F195" s="212" t="str">
        <f t="shared" si="14"/>
        <v>D1350_January_2019</v>
      </c>
      <c r="G195" s="219" t="s">
        <v>197</v>
      </c>
      <c r="H195" s="219" t="s">
        <v>798</v>
      </c>
      <c r="I195" s="219" t="s">
        <v>801</v>
      </c>
      <c r="J195" s="219" t="s">
        <v>188</v>
      </c>
      <c r="K195" s="219"/>
      <c r="L195" s="219" t="s">
        <v>373</v>
      </c>
      <c r="M195" s="219" t="s">
        <v>374</v>
      </c>
      <c r="N195" s="218">
        <f t="shared" ca="1" si="10"/>
        <v>0</v>
      </c>
      <c r="O195" s="219" t="str">
        <f>"'3. People'!$F$20"</f>
        <v>'3. People'!$F$20</v>
      </c>
    </row>
    <row r="196" spans="1:15" x14ac:dyDescent="0.2">
      <c r="A196" s="210">
        <v>2112</v>
      </c>
      <c r="B196" s="219" t="s">
        <v>637</v>
      </c>
      <c r="C196" s="219" t="s">
        <v>638</v>
      </c>
      <c r="D196" s="219" t="s">
        <v>684</v>
      </c>
      <c r="E196" s="211" t="s">
        <v>347</v>
      </c>
      <c r="F196" s="211" t="str">
        <f t="shared" si="14"/>
        <v>D1351_January_2019</v>
      </c>
      <c r="G196" s="219" t="s">
        <v>197</v>
      </c>
      <c r="H196" s="219" t="s">
        <v>798</v>
      </c>
      <c r="I196" s="219" t="s">
        <v>801</v>
      </c>
      <c r="J196" s="219" t="s">
        <v>188</v>
      </c>
      <c r="K196" s="219"/>
      <c r="L196" s="219" t="s">
        <v>373</v>
      </c>
      <c r="M196" s="219" t="s">
        <v>375</v>
      </c>
      <c r="N196" s="218">
        <f t="shared" ca="1" si="10"/>
        <v>0</v>
      </c>
      <c r="O196" s="219" t="str">
        <f>"'3. People'!$H$20"</f>
        <v>'3. People'!$H$20</v>
      </c>
    </row>
    <row r="197" spans="1:15" x14ac:dyDescent="0.2">
      <c r="A197" s="210">
        <v>2113</v>
      </c>
      <c r="B197" s="219" t="s">
        <v>637</v>
      </c>
      <c r="C197" s="219" t="s">
        <v>638</v>
      </c>
      <c r="D197" s="219" t="s">
        <v>685</v>
      </c>
      <c r="E197" s="212" t="s">
        <v>347</v>
      </c>
      <c r="F197" s="212" t="str">
        <f t="shared" si="14"/>
        <v>D1352_January_2019</v>
      </c>
      <c r="G197" s="219" t="s">
        <v>197</v>
      </c>
      <c r="H197" s="219" t="s">
        <v>798</v>
      </c>
      <c r="I197" s="219" t="s">
        <v>801</v>
      </c>
      <c r="J197" s="219" t="s">
        <v>188</v>
      </c>
      <c r="K197" s="219"/>
      <c r="L197" s="219" t="s">
        <v>373</v>
      </c>
      <c r="M197" s="219" t="s">
        <v>348</v>
      </c>
      <c r="N197" s="218">
        <f t="shared" ca="1" si="10"/>
        <v>6</v>
      </c>
      <c r="O197" s="219" t="str">
        <f>"'3. People'!$J$20"</f>
        <v>'3. People'!$J$20</v>
      </c>
    </row>
    <row r="198" spans="1:15" x14ac:dyDescent="0.2">
      <c r="A198" s="210">
        <v>2114</v>
      </c>
      <c r="B198" s="219" t="s">
        <v>637</v>
      </c>
      <c r="C198" s="219" t="s">
        <v>638</v>
      </c>
      <c r="D198" s="219" t="s">
        <v>686</v>
      </c>
      <c r="E198" s="212" t="s">
        <v>347</v>
      </c>
      <c r="F198" s="212" t="str">
        <f t="shared" si="14"/>
        <v>D1353_January_2019</v>
      </c>
      <c r="G198" s="219" t="s">
        <v>197</v>
      </c>
      <c r="H198" s="219" t="s">
        <v>798</v>
      </c>
      <c r="I198" s="219" t="s">
        <v>801</v>
      </c>
      <c r="J198" s="219" t="s">
        <v>188</v>
      </c>
      <c r="K198" s="219"/>
      <c r="L198" s="219" t="s">
        <v>373</v>
      </c>
      <c r="M198" s="219" t="s">
        <v>668</v>
      </c>
      <c r="N198" s="218">
        <f t="shared" ca="1" si="10"/>
        <v>0</v>
      </c>
      <c r="O198" s="219" t="str">
        <f>"'3. People'!$L$20"</f>
        <v>'3. People'!$L$20</v>
      </c>
    </row>
    <row r="199" spans="1:15" x14ac:dyDescent="0.2">
      <c r="A199" s="210">
        <v>2115</v>
      </c>
      <c r="B199" s="219" t="s">
        <v>637</v>
      </c>
      <c r="C199" s="219" t="s">
        <v>638</v>
      </c>
      <c r="D199" s="219" t="s">
        <v>687</v>
      </c>
      <c r="E199" s="212" t="s">
        <v>347</v>
      </c>
      <c r="F199" s="212" t="str">
        <f t="shared" si="14"/>
        <v>D1354_January_2019</v>
      </c>
      <c r="G199" s="219" t="s">
        <v>197</v>
      </c>
      <c r="H199" s="219" t="s">
        <v>798</v>
      </c>
      <c r="I199" s="219" t="s">
        <v>801</v>
      </c>
      <c r="J199" s="219" t="s">
        <v>188</v>
      </c>
      <c r="K199" s="219"/>
      <c r="L199" s="219" t="s">
        <v>344</v>
      </c>
      <c r="M199" s="219" t="s">
        <v>374</v>
      </c>
      <c r="N199" s="218">
        <f t="shared" ref="N199:N262" ca="1" si="15">IF(NOT(ISBLANK(INDIRECT($O199))),INDIRECT($O199),"-")</f>
        <v>0</v>
      </c>
      <c r="O199" s="219" t="str">
        <f>"'3. People'!$N$20"</f>
        <v>'3. People'!$N$20</v>
      </c>
    </row>
    <row r="200" spans="1:15" x14ac:dyDescent="0.2">
      <c r="A200" s="210">
        <v>2116</v>
      </c>
      <c r="B200" s="219" t="s">
        <v>637</v>
      </c>
      <c r="C200" s="219" t="s">
        <v>638</v>
      </c>
      <c r="D200" s="219" t="s">
        <v>688</v>
      </c>
      <c r="E200" s="212" t="s">
        <v>347</v>
      </c>
      <c r="F200" s="212" t="str">
        <f t="shared" si="14"/>
        <v>D1355_January_2019</v>
      </c>
      <c r="G200" s="219" t="s">
        <v>197</v>
      </c>
      <c r="H200" s="219" t="s">
        <v>798</v>
      </c>
      <c r="I200" s="219" t="s">
        <v>801</v>
      </c>
      <c r="J200" s="219" t="s">
        <v>188</v>
      </c>
      <c r="K200" s="219"/>
      <c r="L200" s="219" t="s">
        <v>344</v>
      </c>
      <c r="M200" s="219" t="s">
        <v>375</v>
      </c>
      <c r="N200" s="218">
        <f t="shared" ca="1" si="15"/>
        <v>0</v>
      </c>
      <c r="O200" s="219" t="str">
        <f>"'3. People'!$P$20"</f>
        <v>'3. People'!$P$20</v>
      </c>
    </row>
    <row r="201" spans="1:15" x14ac:dyDescent="0.2">
      <c r="A201" s="210">
        <v>2117</v>
      </c>
      <c r="B201" s="219" t="s">
        <v>637</v>
      </c>
      <c r="C201" s="219" t="s">
        <v>638</v>
      </c>
      <c r="D201" s="219" t="s">
        <v>689</v>
      </c>
      <c r="E201" s="211" t="s">
        <v>347</v>
      </c>
      <c r="F201" s="211" t="str">
        <f t="shared" si="14"/>
        <v>D1356_January_2019</v>
      </c>
      <c r="G201" s="219" t="s">
        <v>197</v>
      </c>
      <c r="H201" s="219" t="s">
        <v>798</v>
      </c>
      <c r="I201" s="219" t="s">
        <v>801</v>
      </c>
      <c r="J201" s="219" t="s">
        <v>188</v>
      </c>
      <c r="K201" s="219"/>
      <c r="L201" s="219" t="s">
        <v>344</v>
      </c>
      <c r="M201" s="219" t="s">
        <v>348</v>
      </c>
      <c r="N201" s="218">
        <f t="shared" ca="1" si="15"/>
        <v>0</v>
      </c>
      <c r="O201" s="219" t="str">
        <f>"'3. People'!$R$20"</f>
        <v>'3. People'!$R$20</v>
      </c>
    </row>
    <row r="202" spans="1:15" x14ac:dyDescent="0.2">
      <c r="A202" s="210">
        <v>2118</v>
      </c>
      <c r="B202" s="219" t="s">
        <v>637</v>
      </c>
      <c r="C202" s="219" t="s">
        <v>638</v>
      </c>
      <c r="D202" s="219" t="s">
        <v>690</v>
      </c>
      <c r="E202" s="212" t="s">
        <v>347</v>
      </c>
      <c r="F202" s="212" t="str">
        <f t="shared" si="14"/>
        <v>D1357_January_2019</v>
      </c>
      <c r="G202" s="219" t="s">
        <v>197</v>
      </c>
      <c r="H202" s="219" t="s">
        <v>798</v>
      </c>
      <c r="I202" s="219" t="s">
        <v>802</v>
      </c>
      <c r="J202" s="219" t="s">
        <v>220</v>
      </c>
      <c r="K202" s="219"/>
      <c r="L202" s="219" t="s">
        <v>344</v>
      </c>
      <c r="M202" s="219"/>
      <c r="N202" s="218" t="str">
        <f t="shared" ca="1" si="15"/>
        <v>-</v>
      </c>
      <c r="O202" s="219" t="str">
        <f>"'3. People'!$V$20"</f>
        <v>'3. People'!$V$20</v>
      </c>
    </row>
    <row r="203" spans="1:15" x14ac:dyDescent="0.2">
      <c r="A203" s="210">
        <v>2119</v>
      </c>
      <c r="B203" s="219" t="s">
        <v>637</v>
      </c>
      <c r="C203" s="219" t="s">
        <v>638</v>
      </c>
      <c r="D203" s="219" t="s">
        <v>691</v>
      </c>
      <c r="E203" s="211" t="s">
        <v>347</v>
      </c>
      <c r="F203" s="211" t="str">
        <f t="shared" si="14"/>
        <v>D1358_January_2019</v>
      </c>
      <c r="G203" s="219" t="s">
        <v>197</v>
      </c>
      <c r="H203" s="219" t="s">
        <v>798</v>
      </c>
      <c r="I203" s="219" t="s">
        <v>803</v>
      </c>
      <c r="J203" s="219" t="s">
        <v>188</v>
      </c>
      <c r="K203" s="219"/>
      <c r="L203" s="219" t="s">
        <v>373</v>
      </c>
      <c r="M203" s="219" t="s">
        <v>374</v>
      </c>
      <c r="N203" s="218">
        <f t="shared" ca="1" si="15"/>
        <v>0</v>
      </c>
      <c r="O203" s="219" t="str">
        <f>"'3. People'!$F$21"</f>
        <v>'3. People'!$F$21</v>
      </c>
    </row>
    <row r="204" spans="1:15" x14ac:dyDescent="0.2">
      <c r="A204" s="210">
        <v>2120</v>
      </c>
      <c r="B204" s="219" t="s">
        <v>637</v>
      </c>
      <c r="C204" s="219" t="s">
        <v>638</v>
      </c>
      <c r="D204" s="219" t="s">
        <v>692</v>
      </c>
      <c r="E204" s="212" t="s">
        <v>347</v>
      </c>
      <c r="F204" s="212" t="str">
        <f t="shared" si="14"/>
        <v>D1359_January_2019</v>
      </c>
      <c r="G204" s="219" t="s">
        <v>197</v>
      </c>
      <c r="H204" s="219" t="s">
        <v>798</v>
      </c>
      <c r="I204" s="219" t="s">
        <v>803</v>
      </c>
      <c r="J204" s="219" t="s">
        <v>188</v>
      </c>
      <c r="K204" s="219"/>
      <c r="L204" s="219" t="s">
        <v>373</v>
      </c>
      <c r="M204" s="219" t="s">
        <v>375</v>
      </c>
      <c r="N204" s="218">
        <f t="shared" ca="1" si="15"/>
        <v>0</v>
      </c>
      <c r="O204" s="219" t="str">
        <f>"'3. People'!$H$21"</f>
        <v>'3. People'!$H$21</v>
      </c>
    </row>
    <row r="205" spans="1:15" x14ac:dyDescent="0.2">
      <c r="A205" s="210">
        <v>2121</v>
      </c>
      <c r="B205" s="219" t="s">
        <v>637</v>
      </c>
      <c r="C205" s="219" t="s">
        <v>638</v>
      </c>
      <c r="D205" s="219" t="s">
        <v>693</v>
      </c>
      <c r="E205" s="212" t="s">
        <v>347</v>
      </c>
      <c r="F205" s="212" t="str">
        <f t="shared" si="14"/>
        <v>D1360_January_2019</v>
      </c>
      <c r="G205" s="219" t="s">
        <v>197</v>
      </c>
      <c r="H205" s="219" t="s">
        <v>798</v>
      </c>
      <c r="I205" s="219" t="s">
        <v>803</v>
      </c>
      <c r="J205" s="219" t="s">
        <v>188</v>
      </c>
      <c r="K205" s="219"/>
      <c r="L205" s="219" t="s">
        <v>373</v>
      </c>
      <c r="M205" s="219" t="s">
        <v>348</v>
      </c>
      <c r="N205" s="218">
        <f t="shared" ca="1" si="15"/>
        <v>0</v>
      </c>
      <c r="O205" s="219" t="str">
        <f>"'3. People'!$J$21"</f>
        <v>'3. People'!$J$21</v>
      </c>
    </row>
    <row r="206" spans="1:15" x14ac:dyDescent="0.2">
      <c r="A206" s="210">
        <v>2122</v>
      </c>
      <c r="B206" s="219" t="s">
        <v>637</v>
      </c>
      <c r="C206" s="219" t="s">
        <v>638</v>
      </c>
      <c r="D206" s="219" t="s">
        <v>694</v>
      </c>
      <c r="E206" s="212" t="s">
        <v>347</v>
      </c>
      <c r="F206" s="212" t="str">
        <f t="shared" si="14"/>
        <v>D1361_January_2019</v>
      </c>
      <c r="G206" s="219" t="s">
        <v>197</v>
      </c>
      <c r="H206" s="219" t="s">
        <v>798</v>
      </c>
      <c r="I206" s="219" t="s">
        <v>803</v>
      </c>
      <c r="J206" s="219" t="s">
        <v>188</v>
      </c>
      <c r="K206" s="219"/>
      <c r="L206" s="219" t="s">
        <v>373</v>
      </c>
      <c r="M206" s="219" t="s">
        <v>668</v>
      </c>
      <c r="N206" s="218">
        <f t="shared" ca="1" si="15"/>
        <v>0</v>
      </c>
      <c r="O206" s="219" t="str">
        <f>"'3. People'!$L$21"</f>
        <v>'3. People'!$L$21</v>
      </c>
    </row>
    <row r="207" spans="1:15" x14ac:dyDescent="0.2">
      <c r="A207" s="210">
        <v>2123</v>
      </c>
      <c r="B207" s="219" t="s">
        <v>637</v>
      </c>
      <c r="C207" s="219" t="s">
        <v>638</v>
      </c>
      <c r="D207" s="219" t="s">
        <v>695</v>
      </c>
      <c r="E207" s="212" t="s">
        <v>347</v>
      </c>
      <c r="F207" s="212" t="str">
        <f t="shared" si="14"/>
        <v>D1362_January_2019</v>
      </c>
      <c r="G207" s="219" t="s">
        <v>197</v>
      </c>
      <c r="H207" s="219" t="s">
        <v>798</v>
      </c>
      <c r="I207" s="219" t="s">
        <v>803</v>
      </c>
      <c r="J207" s="219" t="s">
        <v>188</v>
      </c>
      <c r="K207" s="219"/>
      <c r="L207" s="219" t="s">
        <v>344</v>
      </c>
      <c r="M207" s="219" t="s">
        <v>374</v>
      </c>
      <c r="N207" s="218">
        <f t="shared" ca="1" si="15"/>
        <v>0</v>
      </c>
      <c r="O207" s="219" t="str">
        <f>"'3. People'!$N$21"</f>
        <v>'3. People'!$N$21</v>
      </c>
    </row>
    <row r="208" spans="1:15" x14ac:dyDescent="0.2">
      <c r="A208" s="210">
        <v>2124</v>
      </c>
      <c r="B208" s="219" t="s">
        <v>637</v>
      </c>
      <c r="C208" s="219" t="s">
        <v>638</v>
      </c>
      <c r="D208" s="219" t="s">
        <v>696</v>
      </c>
      <c r="E208" s="211" t="s">
        <v>347</v>
      </c>
      <c r="F208" s="211" t="str">
        <f t="shared" si="14"/>
        <v>D1363_January_2019</v>
      </c>
      <c r="G208" s="219" t="s">
        <v>197</v>
      </c>
      <c r="H208" s="219" t="s">
        <v>798</v>
      </c>
      <c r="I208" s="219" t="s">
        <v>803</v>
      </c>
      <c r="J208" s="219" t="s">
        <v>188</v>
      </c>
      <c r="K208" s="219"/>
      <c r="L208" s="219" t="s">
        <v>344</v>
      </c>
      <c r="M208" s="219" t="s">
        <v>375</v>
      </c>
      <c r="N208" s="218">
        <f t="shared" ca="1" si="15"/>
        <v>0</v>
      </c>
      <c r="O208" s="219" t="str">
        <f>"'3. People'!$P$21"</f>
        <v>'3. People'!$P$21</v>
      </c>
    </row>
    <row r="209" spans="1:15" x14ac:dyDescent="0.2">
      <c r="A209" s="210">
        <v>2125</v>
      </c>
      <c r="B209" s="219" t="s">
        <v>637</v>
      </c>
      <c r="C209" s="219" t="s">
        <v>638</v>
      </c>
      <c r="D209" s="219" t="s">
        <v>697</v>
      </c>
      <c r="E209" s="212" t="s">
        <v>347</v>
      </c>
      <c r="F209" s="212" t="str">
        <f t="shared" si="14"/>
        <v>D1364_January_2019</v>
      </c>
      <c r="G209" s="219" t="s">
        <v>197</v>
      </c>
      <c r="H209" s="219" t="s">
        <v>798</v>
      </c>
      <c r="I209" s="219" t="s">
        <v>803</v>
      </c>
      <c r="J209" s="219" t="s">
        <v>188</v>
      </c>
      <c r="K209" s="219"/>
      <c r="L209" s="219" t="s">
        <v>344</v>
      </c>
      <c r="M209" s="219" t="s">
        <v>348</v>
      </c>
      <c r="N209" s="218">
        <f t="shared" ca="1" si="15"/>
        <v>0</v>
      </c>
      <c r="O209" s="219" t="str">
        <f>"'3. People'!$R$21"</f>
        <v>'3. People'!$R$21</v>
      </c>
    </row>
    <row r="210" spans="1:15" x14ac:dyDescent="0.2">
      <c r="A210" s="210">
        <v>2126</v>
      </c>
      <c r="B210" s="219" t="s">
        <v>637</v>
      </c>
      <c r="C210" s="219" t="s">
        <v>638</v>
      </c>
      <c r="D210" s="219" t="s">
        <v>698</v>
      </c>
      <c r="E210" s="211" t="s">
        <v>347</v>
      </c>
      <c r="F210" s="211" t="str">
        <f t="shared" si="14"/>
        <v>D1365_January_2019</v>
      </c>
      <c r="G210" s="219" t="s">
        <v>197</v>
      </c>
      <c r="H210" s="219" t="s">
        <v>798</v>
      </c>
      <c r="I210" s="219" t="s">
        <v>804</v>
      </c>
      <c r="J210" s="219" t="s">
        <v>220</v>
      </c>
      <c r="K210" s="219"/>
      <c r="L210" s="219" t="s">
        <v>344</v>
      </c>
      <c r="M210" s="219"/>
      <c r="N210" s="218" t="str">
        <f t="shared" ca="1" si="15"/>
        <v>-</v>
      </c>
      <c r="O210" s="219" t="str">
        <f>"'3. People'!$V$21"</f>
        <v>'3. People'!$V$21</v>
      </c>
    </row>
    <row r="211" spans="1:15" x14ac:dyDescent="0.2">
      <c r="A211" s="210">
        <v>2127</v>
      </c>
      <c r="B211" s="219" t="s">
        <v>637</v>
      </c>
      <c r="C211" s="219" t="s">
        <v>638</v>
      </c>
      <c r="D211" s="219" t="s">
        <v>699</v>
      </c>
      <c r="E211" s="212" t="s">
        <v>347</v>
      </c>
      <c r="F211" s="212" t="str">
        <f t="shared" si="14"/>
        <v>D1366_January_2019</v>
      </c>
      <c r="G211" s="219" t="s">
        <v>197</v>
      </c>
      <c r="H211" s="219" t="s">
        <v>798</v>
      </c>
      <c r="I211" s="219" t="s">
        <v>805</v>
      </c>
      <c r="J211" s="219" t="s">
        <v>188</v>
      </c>
      <c r="K211" s="219"/>
      <c r="L211" s="219" t="s">
        <v>373</v>
      </c>
      <c r="M211" s="219" t="s">
        <v>374</v>
      </c>
      <c r="N211" s="218">
        <f t="shared" ca="1" si="15"/>
        <v>0</v>
      </c>
      <c r="O211" s="219" t="str">
        <f>"'3. People'!$F$22"</f>
        <v>'3. People'!$F$22</v>
      </c>
    </row>
    <row r="212" spans="1:15" x14ac:dyDescent="0.2">
      <c r="A212" s="210">
        <v>2128</v>
      </c>
      <c r="B212" s="219" t="s">
        <v>637</v>
      </c>
      <c r="C212" s="219" t="s">
        <v>638</v>
      </c>
      <c r="D212" s="219" t="s">
        <v>700</v>
      </c>
      <c r="E212" s="212" t="s">
        <v>347</v>
      </c>
      <c r="F212" s="212" t="str">
        <f t="shared" si="14"/>
        <v>D1367_January_2019</v>
      </c>
      <c r="G212" s="219" t="s">
        <v>197</v>
      </c>
      <c r="H212" s="219" t="s">
        <v>798</v>
      </c>
      <c r="I212" s="219" t="s">
        <v>805</v>
      </c>
      <c r="J212" s="219" t="s">
        <v>188</v>
      </c>
      <c r="K212" s="219"/>
      <c r="L212" s="219" t="s">
        <v>373</v>
      </c>
      <c r="M212" s="219" t="s">
        <v>375</v>
      </c>
      <c r="N212" s="218">
        <f t="shared" ca="1" si="15"/>
        <v>0</v>
      </c>
      <c r="O212" s="219" t="str">
        <f>"'3. People'!$H$22"</f>
        <v>'3. People'!$H$22</v>
      </c>
    </row>
    <row r="213" spans="1:15" x14ac:dyDescent="0.2">
      <c r="A213" s="210">
        <v>2129</v>
      </c>
      <c r="B213" s="219" t="s">
        <v>637</v>
      </c>
      <c r="C213" s="219" t="s">
        <v>638</v>
      </c>
      <c r="D213" s="219" t="s">
        <v>701</v>
      </c>
      <c r="E213" s="212" t="s">
        <v>347</v>
      </c>
      <c r="F213" s="212" t="str">
        <f t="shared" si="14"/>
        <v>D1368_January_2019</v>
      </c>
      <c r="G213" s="219" t="s">
        <v>197</v>
      </c>
      <c r="H213" s="219" t="s">
        <v>798</v>
      </c>
      <c r="I213" s="219" t="s">
        <v>805</v>
      </c>
      <c r="J213" s="219" t="s">
        <v>188</v>
      </c>
      <c r="K213" s="219"/>
      <c r="L213" s="219" t="s">
        <v>373</v>
      </c>
      <c r="M213" s="219" t="s">
        <v>348</v>
      </c>
      <c r="N213" s="218">
        <f t="shared" ca="1" si="15"/>
        <v>0</v>
      </c>
      <c r="O213" s="219" t="str">
        <f>"'3. People'!$J$22"</f>
        <v>'3. People'!$J$22</v>
      </c>
    </row>
    <row r="214" spans="1:15" x14ac:dyDescent="0.2">
      <c r="A214" s="210">
        <v>2130</v>
      </c>
      <c r="B214" s="219" t="s">
        <v>637</v>
      </c>
      <c r="C214" s="219" t="s">
        <v>638</v>
      </c>
      <c r="D214" s="219" t="s">
        <v>702</v>
      </c>
      <c r="E214" s="212" t="s">
        <v>347</v>
      </c>
      <c r="F214" s="212" t="str">
        <f t="shared" si="14"/>
        <v>D1369_January_2019</v>
      </c>
      <c r="G214" s="219" t="s">
        <v>197</v>
      </c>
      <c r="H214" s="219" t="s">
        <v>798</v>
      </c>
      <c r="I214" s="219" t="s">
        <v>805</v>
      </c>
      <c r="J214" s="219" t="s">
        <v>188</v>
      </c>
      <c r="K214" s="219"/>
      <c r="L214" s="219" t="s">
        <v>373</v>
      </c>
      <c r="M214" s="219" t="s">
        <v>668</v>
      </c>
      <c r="N214" s="218">
        <f t="shared" ca="1" si="15"/>
        <v>0</v>
      </c>
      <c r="O214" s="219" t="str">
        <f>"'3. People'!$L$22"</f>
        <v>'3. People'!$L$22</v>
      </c>
    </row>
    <row r="215" spans="1:15" x14ac:dyDescent="0.2">
      <c r="A215" s="210">
        <v>2131</v>
      </c>
      <c r="B215" s="219" t="s">
        <v>637</v>
      </c>
      <c r="C215" s="219" t="s">
        <v>638</v>
      </c>
      <c r="D215" s="219" t="s">
        <v>703</v>
      </c>
      <c r="E215" s="211" t="s">
        <v>347</v>
      </c>
      <c r="F215" s="211" t="str">
        <f t="shared" si="14"/>
        <v>D1370_January_2019</v>
      </c>
      <c r="G215" s="219" t="s">
        <v>197</v>
      </c>
      <c r="H215" s="219" t="s">
        <v>798</v>
      </c>
      <c r="I215" s="219" t="s">
        <v>805</v>
      </c>
      <c r="J215" s="219" t="s">
        <v>188</v>
      </c>
      <c r="K215" s="219"/>
      <c r="L215" s="219" t="s">
        <v>344</v>
      </c>
      <c r="M215" s="219" t="s">
        <v>374</v>
      </c>
      <c r="N215" s="218">
        <f t="shared" ca="1" si="15"/>
        <v>0</v>
      </c>
      <c r="O215" s="219" t="str">
        <f>"'3. People'!$N$22"</f>
        <v>'3. People'!$N$22</v>
      </c>
    </row>
    <row r="216" spans="1:15" x14ac:dyDescent="0.2">
      <c r="A216" s="210">
        <v>2132</v>
      </c>
      <c r="B216" s="219" t="s">
        <v>637</v>
      </c>
      <c r="C216" s="219" t="s">
        <v>638</v>
      </c>
      <c r="D216" s="219" t="s">
        <v>704</v>
      </c>
      <c r="E216" s="212" t="s">
        <v>347</v>
      </c>
      <c r="F216" s="212" t="str">
        <f t="shared" si="14"/>
        <v>D1371_January_2019</v>
      </c>
      <c r="G216" s="219" t="s">
        <v>197</v>
      </c>
      <c r="H216" s="219" t="s">
        <v>798</v>
      </c>
      <c r="I216" s="219" t="s">
        <v>805</v>
      </c>
      <c r="J216" s="219" t="s">
        <v>188</v>
      </c>
      <c r="K216" s="219"/>
      <c r="L216" s="219" t="s">
        <v>344</v>
      </c>
      <c r="M216" s="219" t="s">
        <v>375</v>
      </c>
      <c r="N216" s="218">
        <f t="shared" ca="1" si="15"/>
        <v>0</v>
      </c>
      <c r="O216" s="219" t="str">
        <f>"'3. People'!$P$22"</f>
        <v>'3. People'!$P$22</v>
      </c>
    </row>
    <row r="217" spans="1:15" x14ac:dyDescent="0.2">
      <c r="A217" s="210">
        <v>2133</v>
      </c>
      <c r="B217" s="219" t="s">
        <v>637</v>
      </c>
      <c r="C217" s="219" t="s">
        <v>638</v>
      </c>
      <c r="D217" s="219" t="s">
        <v>705</v>
      </c>
      <c r="E217" s="211" t="s">
        <v>347</v>
      </c>
      <c r="F217" s="211" t="str">
        <f t="shared" si="14"/>
        <v>D1372_January_2019</v>
      </c>
      <c r="G217" s="219" t="s">
        <v>197</v>
      </c>
      <c r="H217" s="219" t="s">
        <v>798</v>
      </c>
      <c r="I217" s="219" t="s">
        <v>805</v>
      </c>
      <c r="J217" s="219" t="s">
        <v>188</v>
      </c>
      <c r="K217" s="219"/>
      <c r="L217" s="219" t="s">
        <v>344</v>
      </c>
      <c r="M217" s="219" t="s">
        <v>348</v>
      </c>
      <c r="N217" s="218">
        <f t="shared" ca="1" si="15"/>
        <v>0</v>
      </c>
      <c r="O217" s="219" t="str">
        <f>"'3. People'!$R$22"</f>
        <v>'3. People'!$R$22</v>
      </c>
    </row>
    <row r="218" spans="1:15" x14ac:dyDescent="0.2">
      <c r="A218" s="210">
        <v>2134</v>
      </c>
      <c r="B218" s="219" t="s">
        <v>637</v>
      </c>
      <c r="C218" s="219" t="s">
        <v>638</v>
      </c>
      <c r="D218" s="219" t="s">
        <v>706</v>
      </c>
      <c r="E218" s="212" t="s">
        <v>347</v>
      </c>
      <c r="F218" s="212" t="str">
        <f t="shared" si="14"/>
        <v>D1373_January_2019</v>
      </c>
      <c r="G218" s="219" t="s">
        <v>197</v>
      </c>
      <c r="H218" s="219" t="s">
        <v>798</v>
      </c>
      <c r="I218" s="219" t="s">
        <v>806</v>
      </c>
      <c r="J218" s="219" t="s">
        <v>220</v>
      </c>
      <c r="K218" s="219"/>
      <c r="L218" s="219" t="s">
        <v>344</v>
      </c>
      <c r="M218" s="219"/>
      <c r="N218" s="218" t="str">
        <f t="shared" ca="1" si="15"/>
        <v>-</v>
      </c>
      <c r="O218" s="219" t="str">
        <f>"'3. People'!$V$22"</f>
        <v>'3. People'!$V$22</v>
      </c>
    </row>
    <row r="219" spans="1:15" x14ac:dyDescent="0.2">
      <c r="A219" s="210">
        <v>2135</v>
      </c>
      <c r="B219" s="219" t="s">
        <v>637</v>
      </c>
      <c r="C219" s="219" t="s">
        <v>638</v>
      </c>
      <c r="D219" s="219" t="s">
        <v>707</v>
      </c>
      <c r="E219" s="212" t="s">
        <v>347</v>
      </c>
      <c r="F219" s="212" t="str">
        <f t="shared" si="14"/>
        <v>D1374_January_2019</v>
      </c>
      <c r="G219" s="219" t="s">
        <v>198</v>
      </c>
      <c r="H219" s="219" t="s">
        <v>807</v>
      </c>
      <c r="I219" s="219" t="s">
        <v>808</v>
      </c>
      <c r="J219" s="219" t="s">
        <v>188</v>
      </c>
      <c r="K219" s="219"/>
      <c r="L219" s="219" t="s">
        <v>373</v>
      </c>
      <c r="M219" s="219"/>
      <c r="N219" s="218">
        <f t="shared" ca="1" si="15"/>
        <v>944100</v>
      </c>
      <c r="O219" s="219" t="str">
        <f>"'3. People'!$F$27"</f>
        <v>'3. People'!$F$27</v>
      </c>
    </row>
    <row r="220" spans="1:15" x14ac:dyDescent="0.2">
      <c r="A220" s="210">
        <v>2136</v>
      </c>
      <c r="B220" s="219" t="s">
        <v>637</v>
      </c>
      <c r="C220" s="219" t="s">
        <v>638</v>
      </c>
      <c r="D220" s="219" t="s">
        <v>708</v>
      </c>
      <c r="E220" s="212" t="s">
        <v>347</v>
      </c>
      <c r="F220" s="212" t="str">
        <f t="shared" si="14"/>
        <v>D1375_January_2019</v>
      </c>
      <c r="G220" s="219" t="s">
        <v>198</v>
      </c>
      <c r="H220" s="219" t="s">
        <v>807</v>
      </c>
      <c r="I220" s="219" t="s">
        <v>808</v>
      </c>
      <c r="J220" s="219" t="s">
        <v>188</v>
      </c>
      <c r="K220" s="219"/>
      <c r="L220" s="219" t="s">
        <v>344</v>
      </c>
      <c r="M220" s="219" t="s">
        <v>375</v>
      </c>
      <c r="N220" s="218">
        <f t="shared" ca="1" si="15"/>
        <v>703000</v>
      </c>
      <c r="O220" s="219" t="str">
        <f>"'3. People'!$H$27"</f>
        <v>'3. People'!$H$27</v>
      </c>
    </row>
    <row r="221" spans="1:15" x14ac:dyDescent="0.2">
      <c r="A221" s="210">
        <v>2137</v>
      </c>
      <c r="B221" s="219" t="s">
        <v>637</v>
      </c>
      <c r="C221" s="219" t="s">
        <v>638</v>
      </c>
      <c r="D221" s="219" t="s">
        <v>709</v>
      </c>
      <c r="E221" s="212" t="s">
        <v>347</v>
      </c>
      <c r="F221" s="212" t="str">
        <f t="shared" si="14"/>
        <v>D1376_January_2019</v>
      </c>
      <c r="G221" s="219" t="s">
        <v>198</v>
      </c>
      <c r="H221" s="219" t="s">
        <v>807</v>
      </c>
      <c r="I221" s="219" t="s">
        <v>809</v>
      </c>
      <c r="J221" s="219" t="s">
        <v>220</v>
      </c>
      <c r="K221" s="219"/>
      <c r="L221" s="219" t="s">
        <v>344</v>
      </c>
      <c r="M221" s="219"/>
      <c r="N221" s="218" t="str">
        <f t="shared" ca="1" si="15"/>
        <v>-</v>
      </c>
      <c r="O221" s="219" t="str">
        <f>"'3. People'!$V$27"</f>
        <v>'3. People'!$V$27</v>
      </c>
    </row>
    <row r="222" spans="1:15" x14ac:dyDescent="0.2">
      <c r="A222" s="210">
        <v>2138</v>
      </c>
      <c r="B222" s="219" t="s">
        <v>637</v>
      </c>
      <c r="C222" s="219" t="s">
        <v>638</v>
      </c>
      <c r="D222" s="219" t="s">
        <v>710</v>
      </c>
      <c r="E222" s="211" t="s">
        <v>347</v>
      </c>
      <c r="F222" s="211" t="str">
        <f t="shared" si="14"/>
        <v>D1377_January_2019</v>
      </c>
      <c r="G222" s="219" t="s">
        <v>198</v>
      </c>
      <c r="H222" s="219" t="s">
        <v>807</v>
      </c>
      <c r="I222" s="219" t="s">
        <v>810</v>
      </c>
      <c r="J222" s="219" t="s">
        <v>188</v>
      </c>
      <c r="K222" s="219"/>
      <c r="L222" s="219" t="s">
        <v>373</v>
      </c>
      <c r="M222" s="219"/>
      <c r="N222" s="218">
        <f t="shared" ca="1" si="15"/>
        <v>4000</v>
      </c>
      <c r="O222" s="219" t="str">
        <f>"'3. People'!$F$28"</f>
        <v>'3. People'!$F$28</v>
      </c>
    </row>
    <row r="223" spans="1:15" x14ac:dyDescent="0.2">
      <c r="A223" s="210">
        <v>2139</v>
      </c>
      <c r="B223" s="219" t="s">
        <v>637</v>
      </c>
      <c r="C223" s="219" t="s">
        <v>638</v>
      </c>
      <c r="D223" s="219" t="s">
        <v>711</v>
      </c>
      <c r="E223" s="212" t="s">
        <v>347</v>
      </c>
      <c r="F223" s="212" t="str">
        <f t="shared" si="14"/>
        <v>D1378_January_2019</v>
      </c>
      <c r="G223" s="219" t="s">
        <v>198</v>
      </c>
      <c r="H223" s="219" t="s">
        <v>807</v>
      </c>
      <c r="I223" s="219" t="s">
        <v>810</v>
      </c>
      <c r="J223" s="219" t="s">
        <v>188</v>
      </c>
      <c r="K223" s="219"/>
      <c r="L223" s="219" t="s">
        <v>344</v>
      </c>
      <c r="M223" s="219" t="s">
        <v>375</v>
      </c>
      <c r="N223" s="218">
        <f t="shared" ca="1" si="15"/>
        <v>7200</v>
      </c>
      <c r="O223" s="219" t="str">
        <f>"'3. People'!$H$28"</f>
        <v>'3. People'!$H$28</v>
      </c>
    </row>
    <row r="224" spans="1:15" x14ac:dyDescent="0.2">
      <c r="A224" s="210">
        <v>2140</v>
      </c>
      <c r="B224" s="219" t="s">
        <v>637</v>
      </c>
      <c r="C224" s="219" t="s">
        <v>638</v>
      </c>
      <c r="D224" s="219" t="s">
        <v>712</v>
      </c>
      <c r="E224" s="211" t="s">
        <v>347</v>
      </c>
      <c r="F224" s="211" t="str">
        <f t="shared" si="14"/>
        <v>D1379_January_2019</v>
      </c>
      <c r="G224" s="219" t="s">
        <v>198</v>
      </c>
      <c r="H224" s="219" t="s">
        <v>807</v>
      </c>
      <c r="I224" s="219" t="s">
        <v>811</v>
      </c>
      <c r="J224" s="219" t="s">
        <v>220</v>
      </c>
      <c r="K224" s="219"/>
      <c r="L224" s="219" t="s">
        <v>344</v>
      </c>
      <c r="M224" s="219"/>
      <c r="N224" s="218" t="str">
        <f t="shared" ca="1" si="15"/>
        <v>-</v>
      </c>
      <c r="O224" s="219" t="str">
        <f>"'3. People'!$V$28"</f>
        <v>'3. People'!$V$28</v>
      </c>
    </row>
    <row r="225" spans="1:15" x14ac:dyDescent="0.2">
      <c r="A225" s="210">
        <v>2141</v>
      </c>
      <c r="B225" s="219" t="s">
        <v>637</v>
      </c>
      <c r="C225" s="219" t="s">
        <v>638</v>
      </c>
      <c r="D225" s="219" t="s">
        <v>713</v>
      </c>
      <c r="E225" s="212" t="s">
        <v>347</v>
      </c>
      <c r="F225" s="212" t="str">
        <f t="shared" si="14"/>
        <v>D1380_January_2019</v>
      </c>
      <c r="G225" s="219" t="s">
        <v>198</v>
      </c>
      <c r="H225" s="219" t="s">
        <v>807</v>
      </c>
      <c r="I225" s="219" t="s">
        <v>812</v>
      </c>
      <c r="J225" s="219" t="s">
        <v>188</v>
      </c>
      <c r="K225" s="219"/>
      <c r="L225" s="219" t="s">
        <v>373</v>
      </c>
      <c r="M225" s="219"/>
      <c r="N225" s="218">
        <f t="shared" ca="1" si="15"/>
        <v>0</v>
      </c>
      <c r="O225" s="219" t="str">
        <f>"'3. People'!$F$29"</f>
        <v>'3. People'!$F$29</v>
      </c>
    </row>
    <row r="226" spans="1:15" x14ac:dyDescent="0.2">
      <c r="A226" s="210">
        <v>2142</v>
      </c>
      <c r="B226" s="219" t="s">
        <v>637</v>
      </c>
      <c r="C226" s="219" t="s">
        <v>638</v>
      </c>
      <c r="D226" s="219" t="s">
        <v>714</v>
      </c>
      <c r="E226" s="212" t="s">
        <v>347</v>
      </c>
      <c r="F226" s="212" t="str">
        <f t="shared" si="14"/>
        <v>D1381_January_2019</v>
      </c>
      <c r="G226" s="219" t="s">
        <v>198</v>
      </c>
      <c r="H226" s="219" t="s">
        <v>807</v>
      </c>
      <c r="I226" s="219" t="s">
        <v>812</v>
      </c>
      <c r="J226" s="219" t="s">
        <v>188</v>
      </c>
      <c r="K226" s="219"/>
      <c r="L226" s="219" t="s">
        <v>344</v>
      </c>
      <c r="M226" s="219" t="s">
        <v>375</v>
      </c>
      <c r="N226" s="218">
        <f t="shared" ca="1" si="15"/>
        <v>0</v>
      </c>
      <c r="O226" s="219" t="str">
        <f>"'3. People'!$H$29"</f>
        <v>'3. People'!$H$29</v>
      </c>
    </row>
    <row r="227" spans="1:15" x14ac:dyDescent="0.2">
      <c r="A227" s="210">
        <v>2143</v>
      </c>
      <c r="B227" s="219" t="s">
        <v>637</v>
      </c>
      <c r="C227" s="219" t="s">
        <v>638</v>
      </c>
      <c r="D227" s="219" t="s">
        <v>715</v>
      </c>
      <c r="E227" s="212" t="s">
        <v>347</v>
      </c>
      <c r="F227" s="212" t="str">
        <f t="shared" si="14"/>
        <v>D1382_January_2019</v>
      </c>
      <c r="G227" s="219" t="s">
        <v>198</v>
      </c>
      <c r="H227" s="219" t="s">
        <v>807</v>
      </c>
      <c r="I227" s="219" t="s">
        <v>813</v>
      </c>
      <c r="J227" s="219" t="s">
        <v>220</v>
      </c>
      <c r="K227" s="219"/>
      <c r="L227" s="219" t="s">
        <v>344</v>
      </c>
      <c r="M227" s="219"/>
      <c r="N227" s="218" t="str">
        <f t="shared" ca="1" si="15"/>
        <v>-</v>
      </c>
      <c r="O227" s="219" t="str">
        <f>"'3. People'!$V$29"</f>
        <v>'3. People'!$V$29</v>
      </c>
    </row>
    <row r="228" spans="1:15" x14ac:dyDescent="0.2">
      <c r="A228" s="210">
        <v>2144</v>
      </c>
      <c r="B228" s="219" t="s">
        <v>637</v>
      </c>
      <c r="C228" s="219" t="s">
        <v>638</v>
      </c>
      <c r="D228" s="219" t="s">
        <v>716</v>
      </c>
      <c r="E228" s="212" t="s">
        <v>347</v>
      </c>
      <c r="F228" s="212" t="str">
        <f t="shared" si="14"/>
        <v>D1383_January_2019</v>
      </c>
      <c r="G228" s="219" t="s">
        <v>198</v>
      </c>
      <c r="H228" s="219" t="s">
        <v>807</v>
      </c>
      <c r="I228" s="219" t="s">
        <v>814</v>
      </c>
      <c r="J228" s="219" t="s">
        <v>188</v>
      </c>
      <c r="K228" s="219"/>
      <c r="L228" s="219" t="s">
        <v>373</v>
      </c>
      <c r="M228" s="219"/>
      <c r="N228" s="218">
        <f t="shared" ca="1" si="15"/>
        <v>0</v>
      </c>
      <c r="O228" s="219" t="str">
        <f>"'3. People'!$F$30"</f>
        <v>'3. People'!$F$30</v>
      </c>
    </row>
    <row r="229" spans="1:15" x14ac:dyDescent="0.2">
      <c r="A229" s="210">
        <v>2145</v>
      </c>
      <c r="B229" s="219" t="s">
        <v>637</v>
      </c>
      <c r="C229" s="219" t="s">
        <v>638</v>
      </c>
      <c r="D229" s="219" t="s">
        <v>717</v>
      </c>
      <c r="E229" s="211" t="s">
        <v>347</v>
      </c>
      <c r="F229" s="211" t="str">
        <f t="shared" si="14"/>
        <v>D1384_January_2019</v>
      </c>
      <c r="G229" s="219" t="s">
        <v>198</v>
      </c>
      <c r="H229" s="219" t="s">
        <v>807</v>
      </c>
      <c r="I229" s="219" t="s">
        <v>814</v>
      </c>
      <c r="J229" s="219" t="s">
        <v>188</v>
      </c>
      <c r="K229" s="219"/>
      <c r="L229" s="219" t="s">
        <v>344</v>
      </c>
      <c r="M229" s="219" t="s">
        <v>375</v>
      </c>
      <c r="N229" s="218">
        <f t="shared" ca="1" si="15"/>
        <v>0</v>
      </c>
      <c r="O229" s="219" t="str">
        <f>"'3. People'!$H$30"</f>
        <v>'3. People'!$H$30</v>
      </c>
    </row>
    <row r="230" spans="1:15" x14ac:dyDescent="0.2">
      <c r="A230" s="210">
        <v>2146</v>
      </c>
      <c r="B230" s="219" t="s">
        <v>637</v>
      </c>
      <c r="C230" s="219" t="s">
        <v>638</v>
      </c>
      <c r="D230" s="219" t="s">
        <v>718</v>
      </c>
      <c r="E230" s="212" t="s">
        <v>347</v>
      </c>
      <c r="F230" s="212" t="str">
        <f t="shared" si="14"/>
        <v>D1385_January_2019</v>
      </c>
      <c r="G230" s="219" t="s">
        <v>198</v>
      </c>
      <c r="H230" s="219" t="s">
        <v>807</v>
      </c>
      <c r="I230" s="219" t="s">
        <v>815</v>
      </c>
      <c r="J230" s="219" t="s">
        <v>220</v>
      </c>
      <c r="K230" s="219"/>
      <c r="L230" s="219" t="s">
        <v>344</v>
      </c>
      <c r="M230" s="219"/>
      <c r="N230" s="218" t="str">
        <f t="shared" ca="1" si="15"/>
        <v>-</v>
      </c>
      <c r="O230" s="219" t="str">
        <f>"'3. People'!$V$30"</f>
        <v>'3. People'!$V$30</v>
      </c>
    </row>
    <row r="231" spans="1:15" x14ac:dyDescent="0.2">
      <c r="A231" s="210">
        <v>2147</v>
      </c>
      <c r="B231" s="219" t="s">
        <v>637</v>
      </c>
      <c r="C231" s="219" t="s">
        <v>638</v>
      </c>
      <c r="D231" s="219" t="s">
        <v>719</v>
      </c>
      <c r="E231" s="211" t="s">
        <v>347</v>
      </c>
      <c r="F231" s="211" t="str">
        <f t="shared" si="14"/>
        <v>D1386_January_2019</v>
      </c>
      <c r="G231" s="219" t="s">
        <v>199</v>
      </c>
      <c r="H231" s="219" t="s">
        <v>816</v>
      </c>
      <c r="I231" s="219" t="s">
        <v>817</v>
      </c>
      <c r="J231" s="219" t="s">
        <v>188</v>
      </c>
      <c r="K231" s="219"/>
      <c r="L231" s="219" t="s">
        <v>373</v>
      </c>
      <c r="M231" s="219" t="s">
        <v>374</v>
      </c>
      <c r="N231" s="218">
        <f t="shared" ca="1" si="15"/>
        <v>245</v>
      </c>
      <c r="O231" s="219" t="str">
        <f>"'3. People'!$F$35"</f>
        <v>'3. People'!$F$35</v>
      </c>
    </row>
    <row r="232" spans="1:15" x14ac:dyDescent="0.2">
      <c r="A232" s="210">
        <v>2148</v>
      </c>
      <c r="B232" s="219" t="s">
        <v>637</v>
      </c>
      <c r="C232" s="219" t="s">
        <v>638</v>
      </c>
      <c r="D232" s="219" t="s">
        <v>720</v>
      </c>
      <c r="E232" s="212" t="s">
        <v>347</v>
      </c>
      <c r="F232" s="212" t="str">
        <f t="shared" si="14"/>
        <v>D1387_January_2019</v>
      </c>
      <c r="G232" s="219" t="s">
        <v>199</v>
      </c>
      <c r="H232" s="219" t="s">
        <v>816</v>
      </c>
      <c r="I232" s="219" t="s">
        <v>817</v>
      </c>
      <c r="J232" s="219" t="s">
        <v>188</v>
      </c>
      <c r="K232" s="219"/>
      <c r="L232" s="219" t="s">
        <v>373</v>
      </c>
      <c r="M232" s="219" t="s">
        <v>375</v>
      </c>
      <c r="N232" s="218">
        <f t="shared" ca="1" si="15"/>
        <v>215</v>
      </c>
      <c r="O232" s="219" t="str">
        <f>"'3. People'!$H$35"</f>
        <v>'3. People'!$H$35</v>
      </c>
    </row>
    <row r="233" spans="1:15" x14ac:dyDescent="0.2">
      <c r="A233" s="210">
        <v>2149</v>
      </c>
      <c r="B233" s="219" t="s">
        <v>637</v>
      </c>
      <c r="C233" s="219" t="s">
        <v>638</v>
      </c>
      <c r="D233" s="219" t="s">
        <v>721</v>
      </c>
      <c r="E233" s="212" t="s">
        <v>347</v>
      </c>
      <c r="F233" s="212" t="str">
        <f t="shared" si="14"/>
        <v>D1388_January_2019</v>
      </c>
      <c r="G233" s="219" t="s">
        <v>199</v>
      </c>
      <c r="H233" s="219" t="s">
        <v>816</v>
      </c>
      <c r="I233" s="219" t="s">
        <v>817</v>
      </c>
      <c r="J233" s="219" t="s">
        <v>188</v>
      </c>
      <c r="K233" s="219"/>
      <c r="L233" s="219" t="s">
        <v>373</v>
      </c>
      <c r="M233" s="219" t="s">
        <v>348</v>
      </c>
      <c r="N233" s="218">
        <f t="shared" ca="1" si="15"/>
        <v>246</v>
      </c>
      <c r="O233" s="219" t="str">
        <f>"'3. People'!$J$35"</f>
        <v>'3. People'!$J$35</v>
      </c>
    </row>
    <row r="234" spans="1:15" x14ac:dyDescent="0.2">
      <c r="A234" s="210">
        <v>2150</v>
      </c>
      <c r="B234" s="219" t="s">
        <v>637</v>
      </c>
      <c r="C234" s="219" t="s">
        <v>638</v>
      </c>
      <c r="D234" s="219" t="s">
        <v>722</v>
      </c>
      <c r="E234" s="212" t="s">
        <v>347</v>
      </c>
      <c r="F234" s="212" t="str">
        <f t="shared" si="14"/>
        <v>D1389_January_2019</v>
      </c>
      <c r="G234" s="219" t="s">
        <v>199</v>
      </c>
      <c r="H234" s="219" t="s">
        <v>816</v>
      </c>
      <c r="I234" s="219" t="s">
        <v>817</v>
      </c>
      <c r="J234" s="219" t="s">
        <v>188</v>
      </c>
      <c r="K234" s="219"/>
      <c r="L234" s="219" t="s">
        <v>373</v>
      </c>
      <c r="M234" s="219" t="s">
        <v>668</v>
      </c>
      <c r="N234" s="218">
        <f t="shared" ca="1" si="15"/>
        <v>193</v>
      </c>
      <c r="O234" s="219" t="str">
        <f>"'3. People'!$L$35"</f>
        <v>'3. People'!$L$35</v>
      </c>
    </row>
    <row r="235" spans="1:15" x14ac:dyDescent="0.2">
      <c r="A235" s="210">
        <v>2151</v>
      </c>
      <c r="B235" s="219" t="s">
        <v>637</v>
      </c>
      <c r="C235" s="219" t="s">
        <v>638</v>
      </c>
      <c r="D235" s="219" t="s">
        <v>723</v>
      </c>
      <c r="E235" s="212" t="s">
        <v>347</v>
      </c>
      <c r="F235" s="212" t="str">
        <f t="shared" si="14"/>
        <v>D1390_January_2019</v>
      </c>
      <c r="G235" s="219" t="s">
        <v>199</v>
      </c>
      <c r="H235" s="219" t="s">
        <v>816</v>
      </c>
      <c r="I235" s="219" t="s">
        <v>817</v>
      </c>
      <c r="J235" s="219" t="s">
        <v>188</v>
      </c>
      <c r="K235" s="219"/>
      <c r="L235" s="219" t="s">
        <v>344</v>
      </c>
      <c r="M235" s="219" t="s">
        <v>374</v>
      </c>
      <c r="N235" s="218">
        <f t="shared" ca="1" si="15"/>
        <v>204</v>
      </c>
      <c r="O235" s="219" t="str">
        <f>"'3. People'!$N$35"</f>
        <v>'3. People'!$N$35</v>
      </c>
    </row>
    <row r="236" spans="1:15" x14ac:dyDescent="0.2">
      <c r="A236" s="210">
        <v>2152</v>
      </c>
      <c r="B236" s="219" t="s">
        <v>637</v>
      </c>
      <c r="C236" s="219" t="s">
        <v>638</v>
      </c>
      <c r="D236" s="219" t="s">
        <v>724</v>
      </c>
      <c r="E236" s="211" t="s">
        <v>347</v>
      </c>
      <c r="F236" s="211" t="str">
        <f t="shared" si="14"/>
        <v>D1391_January_2019</v>
      </c>
      <c r="G236" s="219" t="s">
        <v>199</v>
      </c>
      <c r="H236" s="219" t="s">
        <v>816</v>
      </c>
      <c r="I236" s="219" t="s">
        <v>817</v>
      </c>
      <c r="J236" s="219" t="s">
        <v>188</v>
      </c>
      <c r="K236" s="219"/>
      <c r="L236" s="219" t="s">
        <v>344</v>
      </c>
      <c r="M236" s="219" t="s">
        <v>375</v>
      </c>
      <c r="N236" s="218">
        <f t="shared" ca="1" si="15"/>
        <v>219</v>
      </c>
      <c r="O236" s="219" t="str">
        <f>"'3. People'!$P$35"</f>
        <v>'3. People'!$P$35</v>
      </c>
    </row>
    <row r="237" spans="1:15" x14ac:dyDescent="0.2">
      <c r="A237" s="210">
        <v>2153</v>
      </c>
      <c r="B237" s="219" t="s">
        <v>637</v>
      </c>
      <c r="C237" s="219" t="s">
        <v>638</v>
      </c>
      <c r="D237" s="219" t="s">
        <v>725</v>
      </c>
      <c r="E237" s="212" t="s">
        <v>347</v>
      </c>
      <c r="F237" s="212" t="str">
        <f t="shared" si="14"/>
        <v>D1392_January_2019</v>
      </c>
      <c r="G237" s="219" t="s">
        <v>199</v>
      </c>
      <c r="H237" s="219" t="s">
        <v>816</v>
      </c>
      <c r="I237" s="219" t="s">
        <v>817</v>
      </c>
      <c r="J237" s="219" t="s">
        <v>188</v>
      </c>
      <c r="K237" s="219"/>
      <c r="L237" s="219" t="s">
        <v>344</v>
      </c>
      <c r="M237" s="219" t="s">
        <v>348</v>
      </c>
      <c r="N237" s="218">
        <f t="shared" ca="1" si="15"/>
        <v>167</v>
      </c>
      <c r="O237" s="219" t="str">
        <f>"'3. People'!$R$35"</f>
        <v>'3. People'!$R$35</v>
      </c>
    </row>
    <row r="238" spans="1:15" x14ac:dyDescent="0.2">
      <c r="A238" s="210">
        <v>2154</v>
      </c>
      <c r="B238" s="219" t="s">
        <v>637</v>
      </c>
      <c r="C238" s="219" t="s">
        <v>638</v>
      </c>
      <c r="D238" s="219" t="s">
        <v>726</v>
      </c>
      <c r="E238" s="211" t="s">
        <v>347</v>
      </c>
      <c r="F238" s="211" t="str">
        <f t="shared" si="14"/>
        <v>D1393_January_2019</v>
      </c>
      <c r="G238" s="219" t="s">
        <v>199</v>
      </c>
      <c r="H238" s="219" t="s">
        <v>816</v>
      </c>
      <c r="I238" s="219" t="s">
        <v>818</v>
      </c>
      <c r="J238" s="219" t="s">
        <v>220</v>
      </c>
      <c r="K238" s="219"/>
      <c r="L238" s="219" t="s">
        <v>344</v>
      </c>
      <c r="M238" s="219"/>
      <c r="N238" s="218" t="str">
        <f t="shared" ca="1" si="15"/>
        <v>-</v>
      </c>
      <c r="O238" s="219" t="str">
        <f>"'3. People'!$V$35"</f>
        <v>'3. People'!$V$35</v>
      </c>
    </row>
    <row r="239" spans="1:15" x14ac:dyDescent="0.2">
      <c r="A239" s="210">
        <v>2155</v>
      </c>
      <c r="B239" s="219" t="s">
        <v>637</v>
      </c>
      <c r="C239" s="219" t="s">
        <v>638</v>
      </c>
      <c r="D239" s="219" t="s">
        <v>727</v>
      </c>
      <c r="E239" s="212" t="s">
        <v>347</v>
      </c>
      <c r="F239" s="212" t="str">
        <f t="shared" si="14"/>
        <v>D1394_January_2019</v>
      </c>
      <c r="G239" s="219" t="s">
        <v>199</v>
      </c>
      <c r="H239" s="219" t="s">
        <v>816</v>
      </c>
      <c r="I239" s="219" t="s">
        <v>819</v>
      </c>
      <c r="J239" s="219" t="s">
        <v>188</v>
      </c>
      <c r="K239" s="219"/>
      <c r="L239" s="219" t="s">
        <v>373</v>
      </c>
      <c r="M239" s="219" t="s">
        <v>374</v>
      </c>
      <c r="N239" s="218">
        <f t="shared" ca="1" si="15"/>
        <v>0</v>
      </c>
      <c r="O239" s="219" t="str">
        <f>"'3. People'!$F$36"</f>
        <v>'3. People'!$F$36</v>
      </c>
    </row>
    <row r="240" spans="1:15" x14ac:dyDescent="0.2">
      <c r="A240" s="210">
        <v>2156</v>
      </c>
      <c r="B240" s="219" t="s">
        <v>637</v>
      </c>
      <c r="C240" s="219" t="s">
        <v>638</v>
      </c>
      <c r="D240" s="219" t="s">
        <v>728</v>
      </c>
      <c r="E240" s="212" t="s">
        <v>347</v>
      </c>
      <c r="F240" s="212" t="str">
        <f t="shared" si="14"/>
        <v>D1395_January_2019</v>
      </c>
      <c r="G240" s="219" t="s">
        <v>199</v>
      </c>
      <c r="H240" s="219" t="s">
        <v>816</v>
      </c>
      <c r="I240" s="219" t="s">
        <v>819</v>
      </c>
      <c r="J240" s="219" t="s">
        <v>188</v>
      </c>
      <c r="K240" s="219"/>
      <c r="L240" s="219" t="s">
        <v>373</v>
      </c>
      <c r="M240" s="219" t="s">
        <v>375</v>
      </c>
      <c r="N240" s="218">
        <f t="shared" ca="1" si="15"/>
        <v>1</v>
      </c>
      <c r="O240" s="219" t="str">
        <f>"'3. People'!$H$36"</f>
        <v>'3. People'!$H$36</v>
      </c>
    </row>
    <row r="241" spans="1:15" x14ac:dyDescent="0.2">
      <c r="A241" s="210">
        <v>2157</v>
      </c>
      <c r="B241" s="219" t="s">
        <v>637</v>
      </c>
      <c r="C241" s="219" t="s">
        <v>638</v>
      </c>
      <c r="D241" s="219" t="s">
        <v>729</v>
      </c>
      <c r="E241" s="212" t="s">
        <v>347</v>
      </c>
      <c r="F241" s="212" t="str">
        <f t="shared" si="14"/>
        <v>D1396_January_2019</v>
      </c>
      <c r="G241" s="219" t="s">
        <v>199</v>
      </c>
      <c r="H241" s="219" t="s">
        <v>816</v>
      </c>
      <c r="I241" s="219" t="s">
        <v>819</v>
      </c>
      <c r="J241" s="219" t="s">
        <v>188</v>
      </c>
      <c r="K241" s="219"/>
      <c r="L241" s="219" t="s">
        <v>373</v>
      </c>
      <c r="M241" s="219" t="s">
        <v>348</v>
      </c>
      <c r="N241" s="218">
        <f t="shared" ca="1" si="15"/>
        <v>0</v>
      </c>
      <c r="O241" s="219" t="str">
        <f>"'3. People'!$J$36"</f>
        <v>'3. People'!$J$36</v>
      </c>
    </row>
    <row r="242" spans="1:15" x14ac:dyDescent="0.2">
      <c r="A242" s="210">
        <v>2158</v>
      </c>
      <c r="B242" s="219" t="s">
        <v>637</v>
      </c>
      <c r="C242" s="219" t="s">
        <v>638</v>
      </c>
      <c r="D242" s="219" t="s">
        <v>730</v>
      </c>
      <c r="E242" s="212" t="s">
        <v>347</v>
      </c>
      <c r="F242" s="212" t="str">
        <f t="shared" ref="F242:F303" si="16">D242&amp;E242</f>
        <v>D1397_January_2019</v>
      </c>
      <c r="G242" s="219" t="s">
        <v>199</v>
      </c>
      <c r="H242" s="219" t="s">
        <v>816</v>
      </c>
      <c r="I242" s="219" t="s">
        <v>819</v>
      </c>
      <c r="J242" s="219" t="s">
        <v>188</v>
      </c>
      <c r="K242" s="219"/>
      <c r="L242" s="219" t="s">
        <v>373</v>
      </c>
      <c r="M242" s="219" t="s">
        <v>668</v>
      </c>
      <c r="N242" s="218">
        <f t="shared" ca="1" si="15"/>
        <v>0</v>
      </c>
      <c r="O242" s="219" t="str">
        <f>"'3. People'!$L$36"</f>
        <v>'3. People'!$L$36</v>
      </c>
    </row>
    <row r="243" spans="1:15" x14ac:dyDescent="0.2">
      <c r="A243" s="210">
        <v>2159</v>
      </c>
      <c r="B243" s="219" t="s">
        <v>637</v>
      </c>
      <c r="C243" s="219" t="s">
        <v>638</v>
      </c>
      <c r="D243" s="219" t="s">
        <v>731</v>
      </c>
      <c r="E243" s="211" t="s">
        <v>347</v>
      </c>
      <c r="F243" s="211" t="str">
        <f t="shared" si="16"/>
        <v>D1398_January_2019</v>
      </c>
      <c r="G243" s="219" t="s">
        <v>199</v>
      </c>
      <c r="H243" s="219" t="s">
        <v>816</v>
      </c>
      <c r="I243" s="219" t="s">
        <v>819</v>
      </c>
      <c r="J243" s="219" t="s">
        <v>188</v>
      </c>
      <c r="K243" s="219"/>
      <c r="L243" s="219" t="s">
        <v>344</v>
      </c>
      <c r="M243" s="219" t="s">
        <v>374</v>
      </c>
      <c r="N243" s="218">
        <f t="shared" ca="1" si="15"/>
        <v>0</v>
      </c>
      <c r="O243" s="219" t="str">
        <f>"'3. People'!$N$36"</f>
        <v>'3. People'!$N$36</v>
      </c>
    </row>
    <row r="244" spans="1:15" x14ac:dyDescent="0.2">
      <c r="A244" s="210">
        <v>2160</v>
      </c>
      <c r="B244" s="219" t="s">
        <v>637</v>
      </c>
      <c r="C244" s="219" t="s">
        <v>638</v>
      </c>
      <c r="D244" s="219" t="s">
        <v>732</v>
      </c>
      <c r="E244" s="212" t="s">
        <v>347</v>
      </c>
      <c r="F244" s="212" t="str">
        <f t="shared" si="16"/>
        <v>D1399_January_2019</v>
      </c>
      <c r="G244" s="219" t="s">
        <v>199</v>
      </c>
      <c r="H244" s="219" t="s">
        <v>816</v>
      </c>
      <c r="I244" s="219" t="s">
        <v>819</v>
      </c>
      <c r="J244" s="219" t="s">
        <v>188</v>
      </c>
      <c r="K244" s="219"/>
      <c r="L244" s="219" t="s">
        <v>344</v>
      </c>
      <c r="M244" s="219" t="s">
        <v>375</v>
      </c>
      <c r="N244" s="218">
        <f t="shared" ca="1" si="15"/>
        <v>0</v>
      </c>
      <c r="O244" s="219" t="str">
        <f>"'3. People'!$P$36"</f>
        <v>'3. People'!$P$36</v>
      </c>
    </row>
    <row r="245" spans="1:15" x14ac:dyDescent="0.2">
      <c r="A245" s="210">
        <v>2161</v>
      </c>
      <c r="B245" s="219" t="s">
        <v>637</v>
      </c>
      <c r="C245" s="219" t="s">
        <v>638</v>
      </c>
      <c r="D245" s="219" t="s">
        <v>733</v>
      </c>
      <c r="E245" s="211" t="s">
        <v>347</v>
      </c>
      <c r="F245" s="211" t="str">
        <f t="shared" si="16"/>
        <v>D1400_January_2019</v>
      </c>
      <c r="G245" s="219" t="s">
        <v>199</v>
      </c>
      <c r="H245" s="219" t="s">
        <v>816</v>
      </c>
      <c r="I245" s="219" t="s">
        <v>819</v>
      </c>
      <c r="J245" s="219" t="s">
        <v>188</v>
      </c>
      <c r="K245" s="219"/>
      <c r="L245" s="219" t="s">
        <v>344</v>
      </c>
      <c r="M245" s="219" t="s">
        <v>348</v>
      </c>
      <c r="N245" s="218">
        <f t="shared" ca="1" si="15"/>
        <v>0</v>
      </c>
      <c r="O245" s="219" t="str">
        <f>"'3. People'!$R$36"</f>
        <v>'3. People'!$R$36</v>
      </c>
    </row>
    <row r="246" spans="1:15" x14ac:dyDescent="0.2">
      <c r="A246" s="210">
        <v>2162</v>
      </c>
      <c r="B246" s="219" t="s">
        <v>637</v>
      </c>
      <c r="C246" s="219" t="s">
        <v>638</v>
      </c>
      <c r="D246" s="219" t="s">
        <v>734</v>
      </c>
      <c r="E246" s="212" t="s">
        <v>347</v>
      </c>
      <c r="F246" s="212" t="str">
        <f t="shared" si="16"/>
        <v>D1401_January_2019</v>
      </c>
      <c r="G246" s="219" t="s">
        <v>199</v>
      </c>
      <c r="H246" s="219" t="s">
        <v>816</v>
      </c>
      <c r="I246" s="219" t="s">
        <v>820</v>
      </c>
      <c r="J246" s="219" t="s">
        <v>220</v>
      </c>
      <c r="K246" s="219"/>
      <c r="L246" s="219" t="s">
        <v>344</v>
      </c>
      <c r="M246" s="219"/>
      <c r="N246" s="218" t="str">
        <f t="shared" ca="1" si="15"/>
        <v>-</v>
      </c>
      <c r="O246" s="219" t="str">
        <f>"'3. People'!$V$36"</f>
        <v>'3. People'!$V$36</v>
      </c>
    </row>
    <row r="247" spans="1:15" x14ac:dyDescent="0.2">
      <c r="A247" s="210">
        <v>2163</v>
      </c>
      <c r="B247" s="219" t="s">
        <v>637</v>
      </c>
      <c r="C247" s="219" t="s">
        <v>638</v>
      </c>
      <c r="D247" s="219" t="s">
        <v>735</v>
      </c>
      <c r="E247" s="212" t="s">
        <v>347</v>
      </c>
      <c r="F247" s="212" t="str">
        <f t="shared" si="16"/>
        <v>D1402_January_2019</v>
      </c>
      <c r="G247" s="219" t="s">
        <v>199</v>
      </c>
      <c r="H247" s="219" t="s">
        <v>816</v>
      </c>
      <c r="I247" s="219" t="s">
        <v>821</v>
      </c>
      <c r="J247" s="219" t="s">
        <v>188</v>
      </c>
      <c r="K247" s="219"/>
      <c r="L247" s="219" t="s">
        <v>373</v>
      </c>
      <c r="M247" s="219" t="s">
        <v>374</v>
      </c>
      <c r="N247" s="218">
        <f t="shared" ca="1" si="15"/>
        <v>2</v>
      </c>
      <c r="O247" s="219" t="str">
        <f>"'3. People'!$F$37"</f>
        <v>'3. People'!$F$37</v>
      </c>
    </row>
    <row r="248" spans="1:15" x14ac:dyDescent="0.2">
      <c r="A248" s="210">
        <v>2164</v>
      </c>
      <c r="B248" s="219" t="s">
        <v>637</v>
      </c>
      <c r="C248" s="219" t="s">
        <v>638</v>
      </c>
      <c r="D248" s="219" t="s">
        <v>736</v>
      </c>
      <c r="E248" s="212" t="s">
        <v>347</v>
      </c>
      <c r="F248" s="212" t="str">
        <f t="shared" si="16"/>
        <v>D1403_January_2019</v>
      </c>
      <c r="G248" s="219" t="s">
        <v>199</v>
      </c>
      <c r="H248" s="219" t="s">
        <v>816</v>
      </c>
      <c r="I248" s="219" t="s">
        <v>821</v>
      </c>
      <c r="J248" s="219" t="s">
        <v>188</v>
      </c>
      <c r="K248" s="219"/>
      <c r="L248" s="219" t="s">
        <v>373</v>
      </c>
      <c r="M248" s="219" t="s">
        <v>375</v>
      </c>
      <c r="N248" s="218">
        <f t="shared" ca="1" si="15"/>
        <v>2</v>
      </c>
      <c r="O248" s="219" t="str">
        <f>"'3. People'!$H$37"</f>
        <v>'3. People'!$H$37</v>
      </c>
    </row>
    <row r="249" spans="1:15" x14ac:dyDescent="0.2">
      <c r="A249" s="210">
        <v>2165</v>
      </c>
      <c r="B249" s="219" t="s">
        <v>637</v>
      </c>
      <c r="C249" s="219" t="s">
        <v>638</v>
      </c>
      <c r="D249" s="219" t="s">
        <v>737</v>
      </c>
      <c r="E249" s="212" t="s">
        <v>347</v>
      </c>
      <c r="F249" s="212" t="str">
        <f t="shared" si="16"/>
        <v>D1404_January_2019</v>
      </c>
      <c r="G249" s="219" t="s">
        <v>199</v>
      </c>
      <c r="H249" s="219" t="s">
        <v>816</v>
      </c>
      <c r="I249" s="219" t="s">
        <v>821</v>
      </c>
      <c r="J249" s="219" t="s">
        <v>188</v>
      </c>
      <c r="K249" s="219"/>
      <c r="L249" s="219" t="s">
        <v>373</v>
      </c>
      <c r="M249" s="219" t="s">
        <v>348</v>
      </c>
      <c r="N249" s="218">
        <f t="shared" ca="1" si="15"/>
        <v>0</v>
      </c>
      <c r="O249" s="219" t="str">
        <f>"'3. People'!$J$37"</f>
        <v>'3. People'!$J$37</v>
      </c>
    </row>
    <row r="250" spans="1:15" x14ac:dyDescent="0.2">
      <c r="A250" s="210">
        <v>2166</v>
      </c>
      <c r="B250" s="219" t="s">
        <v>637</v>
      </c>
      <c r="C250" s="219" t="s">
        <v>638</v>
      </c>
      <c r="D250" s="219" t="s">
        <v>738</v>
      </c>
      <c r="E250" s="211" t="s">
        <v>347</v>
      </c>
      <c r="F250" s="211" t="str">
        <f t="shared" si="16"/>
        <v>D1405_January_2019</v>
      </c>
      <c r="G250" s="219" t="s">
        <v>199</v>
      </c>
      <c r="H250" s="219" t="s">
        <v>816</v>
      </c>
      <c r="I250" s="219" t="s">
        <v>821</v>
      </c>
      <c r="J250" s="219" t="s">
        <v>188</v>
      </c>
      <c r="K250" s="219"/>
      <c r="L250" s="219" t="s">
        <v>373</v>
      </c>
      <c r="M250" s="219" t="s">
        <v>668</v>
      </c>
      <c r="N250" s="218">
        <f t="shared" ca="1" si="15"/>
        <v>0</v>
      </c>
      <c r="O250" s="219" t="str">
        <f>"'3. People'!$L$37"</f>
        <v>'3. People'!$L$37</v>
      </c>
    </row>
    <row r="251" spans="1:15" x14ac:dyDescent="0.2">
      <c r="A251" s="210">
        <v>2167</v>
      </c>
      <c r="B251" s="219" t="s">
        <v>637</v>
      </c>
      <c r="C251" s="219" t="s">
        <v>638</v>
      </c>
      <c r="D251" s="219" t="s">
        <v>739</v>
      </c>
      <c r="E251" s="212" t="s">
        <v>347</v>
      </c>
      <c r="F251" s="212" t="str">
        <f t="shared" si="16"/>
        <v>D1406_January_2019</v>
      </c>
      <c r="G251" s="219" t="s">
        <v>199</v>
      </c>
      <c r="H251" s="219" t="s">
        <v>816</v>
      </c>
      <c r="I251" s="219" t="s">
        <v>821</v>
      </c>
      <c r="J251" s="219" t="s">
        <v>188</v>
      </c>
      <c r="K251" s="219"/>
      <c r="L251" s="219" t="s">
        <v>344</v>
      </c>
      <c r="M251" s="219" t="s">
        <v>374</v>
      </c>
      <c r="N251" s="218">
        <f t="shared" ca="1" si="15"/>
        <v>0</v>
      </c>
      <c r="O251" s="219" t="str">
        <f>"'3. People'!$N$37"</f>
        <v>'3. People'!$N$37</v>
      </c>
    </row>
    <row r="252" spans="1:15" x14ac:dyDescent="0.2">
      <c r="A252" s="210">
        <v>2168</v>
      </c>
      <c r="B252" s="219" t="s">
        <v>637</v>
      </c>
      <c r="C252" s="219" t="s">
        <v>638</v>
      </c>
      <c r="D252" s="219" t="s">
        <v>740</v>
      </c>
      <c r="E252" s="211" t="s">
        <v>347</v>
      </c>
      <c r="F252" s="211" t="str">
        <f t="shared" si="16"/>
        <v>D1407_January_2019</v>
      </c>
      <c r="G252" s="219" t="s">
        <v>199</v>
      </c>
      <c r="H252" s="219" t="s">
        <v>816</v>
      </c>
      <c r="I252" s="219" t="s">
        <v>821</v>
      </c>
      <c r="J252" s="219" t="s">
        <v>188</v>
      </c>
      <c r="K252" s="219"/>
      <c r="L252" s="219" t="s">
        <v>344</v>
      </c>
      <c r="M252" s="219" t="s">
        <v>375</v>
      </c>
      <c r="N252" s="218">
        <f t="shared" ca="1" si="15"/>
        <v>0</v>
      </c>
      <c r="O252" s="219" t="str">
        <f>"'3. People'!$P$37"</f>
        <v>'3. People'!$P$37</v>
      </c>
    </row>
    <row r="253" spans="1:15" x14ac:dyDescent="0.2">
      <c r="A253" s="210">
        <v>2169</v>
      </c>
      <c r="B253" s="219" t="s">
        <v>637</v>
      </c>
      <c r="C253" s="219" t="s">
        <v>638</v>
      </c>
      <c r="D253" s="219" t="s">
        <v>741</v>
      </c>
      <c r="E253" s="212" t="s">
        <v>347</v>
      </c>
      <c r="F253" s="212" t="str">
        <f t="shared" si="16"/>
        <v>D1408_January_2019</v>
      </c>
      <c r="G253" s="219" t="s">
        <v>199</v>
      </c>
      <c r="H253" s="219" t="s">
        <v>816</v>
      </c>
      <c r="I253" s="219" t="s">
        <v>821</v>
      </c>
      <c r="J253" s="219" t="s">
        <v>188</v>
      </c>
      <c r="K253" s="219"/>
      <c r="L253" s="219" t="s">
        <v>344</v>
      </c>
      <c r="M253" s="219" t="s">
        <v>348</v>
      </c>
      <c r="N253" s="218">
        <f t="shared" ca="1" si="15"/>
        <v>0</v>
      </c>
      <c r="O253" s="219" t="str">
        <f>"'3. People'!$R$37"</f>
        <v>'3. People'!$R$37</v>
      </c>
    </row>
    <row r="254" spans="1:15" x14ac:dyDescent="0.2">
      <c r="A254" s="210">
        <v>2170</v>
      </c>
      <c r="B254" s="219" t="s">
        <v>637</v>
      </c>
      <c r="C254" s="219" t="s">
        <v>638</v>
      </c>
      <c r="D254" s="219" t="s">
        <v>742</v>
      </c>
      <c r="E254" s="212" t="s">
        <v>347</v>
      </c>
      <c r="F254" s="212" t="str">
        <f t="shared" si="16"/>
        <v>D1409_January_2019</v>
      </c>
      <c r="G254" s="219" t="s">
        <v>199</v>
      </c>
      <c r="H254" s="219" t="s">
        <v>816</v>
      </c>
      <c r="I254" s="219" t="s">
        <v>822</v>
      </c>
      <c r="J254" s="219" t="s">
        <v>220</v>
      </c>
      <c r="K254" s="219"/>
      <c r="L254" s="219" t="s">
        <v>344</v>
      </c>
      <c r="M254" s="219"/>
      <c r="N254" s="218" t="str">
        <f t="shared" ca="1" si="15"/>
        <v>-</v>
      </c>
      <c r="O254" s="219" t="str">
        <f>"'3. People'!$V$37"</f>
        <v>'3. People'!$V$37</v>
      </c>
    </row>
    <row r="255" spans="1:15" x14ac:dyDescent="0.2">
      <c r="A255" s="210">
        <v>2171</v>
      </c>
      <c r="B255" s="219" t="s">
        <v>637</v>
      </c>
      <c r="C255" s="219" t="s">
        <v>638</v>
      </c>
      <c r="D255" s="219" t="s">
        <v>743</v>
      </c>
      <c r="E255" s="212" t="s">
        <v>347</v>
      </c>
      <c r="F255" s="212" t="str">
        <f t="shared" si="16"/>
        <v>D1410_January_2019</v>
      </c>
      <c r="G255" s="219" t="s">
        <v>199</v>
      </c>
      <c r="H255" s="219" t="s">
        <v>816</v>
      </c>
      <c r="I255" s="219" t="s">
        <v>823</v>
      </c>
      <c r="J255" s="219" t="s">
        <v>188</v>
      </c>
      <c r="K255" s="219"/>
      <c r="L255" s="219" t="s">
        <v>373</v>
      </c>
      <c r="M255" s="219" t="s">
        <v>374</v>
      </c>
      <c r="N255" s="218">
        <f t="shared" ca="1" si="15"/>
        <v>38</v>
      </c>
      <c r="O255" s="219" t="str">
        <f>"'3. People'!$F$38"</f>
        <v>'3. People'!$F$38</v>
      </c>
    </row>
    <row r="256" spans="1:15" x14ac:dyDescent="0.2">
      <c r="A256" s="210">
        <v>2172</v>
      </c>
      <c r="B256" s="219" t="s">
        <v>637</v>
      </c>
      <c r="C256" s="219" t="s">
        <v>638</v>
      </c>
      <c r="D256" s="219" t="s">
        <v>744</v>
      </c>
      <c r="E256" s="212" t="s">
        <v>347</v>
      </c>
      <c r="F256" s="212" t="str">
        <f t="shared" si="16"/>
        <v>D1411_January_2019</v>
      </c>
      <c r="G256" s="219" t="s">
        <v>199</v>
      </c>
      <c r="H256" s="219" t="s">
        <v>816</v>
      </c>
      <c r="I256" s="219" t="s">
        <v>823</v>
      </c>
      <c r="J256" s="219" t="s">
        <v>188</v>
      </c>
      <c r="K256" s="219"/>
      <c r="L256" s="219" t="s">
        <v>373</v>
      </c>
      <c r="M256" s="219" t="s">
        <v>375</v>
      </c>
      <c r="N256" s="218">
        <f t="shared" ca="1" si="15"/>
        <v>50</v>
      </c>
      <c r="O256" s="219" t="str">
        <f>"'3. People'!$H$38"</f>
        <v>'3. People'!$H$38</v>
      </c>
    </row>
    <row r="257" spans="1:15" x14ac:dyDescent="0.2">
      <c r="A257" s="210">
        <v>2173</v>
      </c>
      <c r="B257" s="219" t="s">
        <v>637</v>
      </c>
      <c r="C257" s="219" t="s">
        <v>638</v>
      </c>
      <c r="D257" s="219" t="s">
        <v>745</v>
      </c>
      <c r="E257" s="211" t="s">
        <v>347</v>
      </c>
      <c r="F257" s="211" t="str">
        <f t="shared" si="16"/>
        <v>D1412_January_2019</v>
      </c>
      <c r="G257" s="219" t="s">
        <v>199</v>
      </c>
      <c r="H257" s="219" t="s">
        <v>816</v>
      </c>
      <c r="I257" s="219" t="s">
        <v>823</v>
      </c>
      <c r="J257" s="219" t="s">
        <v>188</v>
      </c>
      <c r="K257" s="219"/>
      <c r="L257" s="219" t="s">
        <v>373</v>
      </c>
      <c r="M257" s="219" t="s">
        <v>348</v>
      </c>
      <c r="N257" s="218">
        <f t="shared" ca="1" si="15"/>
        <v>37</v>
      </c>
      <c r="O257" s="219" t="str">
        <f>"'3. People'!$J$38"</f>
        <v>'3. People'!$J$38</v>
      </c>
    </row>
    <row r="258" spans="1:15" x14ac:dyDescent="0.2">
      <c r="A258" s="210">
        <v>2174</v>
      </c>
      <c r="B258" s="219" t="s">
        <v>637</v>
      </c>
      <c r="C258" s="219" t="s">
        <v>638</v>
      </c>
      <c r="D258" s="219" t="s">
        <v>746</v>
      </c>
      <c r="E258" s="212" t="s">
        <v>347</v>
      </c>
      <c r="F258" s="212" t="str">
        <f t="shared" si="16"/>
        <v>D1413_January_2019</v>
      </c>
      <c r="G258" s="219" t="s">
        <v>199</v>
      </c>
      <c r="H258" s="219" t="s">
        <v>816</v>
      </c>
      <c r="I258" s="219" t="s">
        <v>823</v>
      </c>
      <c r="J258" s="219" t="s">
        <v>188</v>
      </c>
      <c r="K258" s="219"/>
      <c r="L258" s="219" t="s">
        <v>373</v>
      </c>
      <c r="M258" s="219" t="s">
        <v>668</v>
      </c>
      <c r="N258" s="218">
        <f t="shared" ca="1" si="15"/>
        <v>50</v>
      </c>
      <c r="O258" s="219" t="str">
        <f>"'3. People'!$L$38"</f>
        <v>'3. People'!$L$38</v>
      </c>
    </row>
    <row r="259" spans="1:15" x14ac:dyDescent="0.2">
      <c r="A259" s="210">
        <v>2175</v>
      </c>
      <c r="B259" s="219" t="s">
        <v>637</v>
      </c>
      <c r="C259" s="219" t="s">
        <v>638</v>
      </c>
      <c r="D259" s="219" t="s">
        <v>747</v>
      </c>
      <c r="E259" s="211" t="s">
        <v>347</v>
      </c>
      <c r="F259" s="211" t="str">
        <f t="shared" si="16"/>
        <v>D1414_January_2019</v>
      </c>
      <c r="G259" s="219" t="s">
        <v>199</v>
      </c>
      <c r="H259" s="219" t="s">
        <v>816</v>
      </c>
      <c r="I259" s="219" t="s">
        <v>823</v>
      </c>
      <c r="J259" s="219" t="s">
        <v>188</v>
      </c>
      <c r="K259" s="219"/>
      <c r="L259" s="219" t="s">
        <v>344</v>
      </c>
      <c r="M259" s="219" t="s">
        <v>374</v>
      </c>
      <c r="N259" s="218">
        <f t="shared" ca="1" si="15"/>
        <v>41</v>
      </c>
      <c r="O259" s="219" t="str">
        <f>"'3. People'!$N$38"</f>
        <v>'3. People'!$N$38</v>
      </c>
    </row>
    <row r="260" spans="1:15" x14ac:dyDescent="0.2">
      <c r="A260" s="210">
        <v>2176</v>
      </c>
      <c r="B260" s="219" t="s">
        <v>637</v>
      </c>
      <c r="C260" s="219" t="s">
        <v>638</v>
      </c>
      <c r="D260" s="219" t="s">
        <v>748</v>
      </c>
      <c r="E260" s="212" t="s">
        <v>347</v>
      </c>
      <c r="F260" s="212" t="str">
        <f t="shared" si="16"/>
        <v>D1415_January_2019</v>
      </c>
      <c r="G260" s="219" t="s">
        <v>199</v>
      </c>
      <c r="H260" s="219" t="s">
        <v>816</v>
      </c>
      <c r="I260" s="219" t="s">
        <v>823</v>
      </c>
      <c r="J260" s="219" t="s">
        <v>188</v>
      </c>
      <c r="K260" s="219"/>
      <c r="L260" s="219" t="s">
        <v>344</v>
      </c>
      <c r="M260" s="219" t="s">
        <v>375</v>
      </c>
      <c r="N260" s="218">
        <f t="shared" ca="1" si="15"/>
        <v>42</v>
      </c>
      <c r="O260" s="219" t="str">
        <f>"'3. People'!$P$38"</f>
        <v>'3. People'!$P$38</v>
      </c>
    </row>
    <row r="261" spans="1:15" x14ac:dyDescent="0.2">
      <c r="A261" s="210">
        <v>2177</v>
      </c>
      <c r="B261" s="219" t="s">
        <v>637</v>
      </c>
      <c r="C261" s="219" t="s">
        <v>638</v>
      </c>
      <c r="D261" s="219" t="s">
        <v>749</v>
      </c>
      <c r="E261" s="212" t="s">
        <v>347</v>
      </c>
      <c r="F261" s="212" t="str">
        <f t="shared" si="16"/>
        <v>D1416_January_2019</v>
      </c>
      <c r="G261" s="219" t="s">
        <v>199</v>
      </c>
      <c r="H261" s="219" t="s">
        <v>816</v>
      </c>
      <c r="I261" s="219" t="s">
        <v>823</v>
      </c>
      <c r="J261" s="219" t="s">
        <v>188</v>
      </c>
      <c r="K261" s="219"/>
      <c r="L261" s="219" t="s">
        <v>344</v>
      </c>
      <c r="M261" s="219" t="s">
        <v>348</v>
      </c>
      <c r="N261" s="218">
        <f t="shared" ca="1" si="15"/>
        <v>39</v>
      </c>
      <c r="O261" s="219" t="str">
        <f>"'3. People'!$R$38"</f>
        <v>'3. People'!$R$38</v>
      </c>
    </row>
    <row r="262" spans="1:15" x14ac:dyDescent="0.2">
      <c r="A262" s="210">
        <v>2178</v>
      </c>
      <c r="B262" s="219" t="s">
        <v>637</v>
      </c>
      <c r="C262" s="219" t="s">
        <v>638</v>
      </c>
      <c r="D262" s="219" t="s">
        <v>750</v>
      </c>
      <c r="E262" s="212" t="s">
        <v>347</v>
      </c>
      <c r="F262" s="212" t="str">
        <f t="shared" si="16"/>
        <v>D1417_January_2019</v>
      </c>
      <c r="G262" s="219" t="s">
        <v>199</v>
      </c>
      <c r="H262" s="219" t="s">
        <v>816</v>
      </c>
      <c r="I262" s="219" t="s">
        <v>824</v>
      </c>
      <c r="J262" s="219" t="s">
        <v>220</v>
      </c>
      <c r="K262" s="219"/>
      <c r="L262" s="219" t="s">
        <v>344</v>
      </c>
      <c r="M262" s="219"/>
      <c r="N262" s="218" t="str">
        <f t="shared" ca="1" si="15"/>
        <v>-</v>
      </c>
      <c r="O262" s="219" t="str">
        <f>"'3. People'!$V$38"</f>
        <v>'3. People'!$V$38</v>
      </c>
    </row>
    <row r="263" spans="1:15" x14ac:dyDescent="0.2">
      <c r="A263" s="210">
        <v>2179</v>
      </c>
      <c r="B263" s="219" t="s">
        <v>637</v>
      </c>
      <c r="C263" s="219" t="s">
        <v>638</v>
      </c>
      <c r="D263" s="219" t="s">
        <v>751</v>
      </c>
      <c r="E263" s="212" t="s">
        <v>347</v>
      </c>
      <c r="F263" s="212" t="str">
        <f t="shared" si="16"/>
        <v>D1418_January_2019</v>
      </c>
      <c r="G263" s="219" t="s">
        <v>200</v>
      </c>
      <c r="H263" s="219" t="s">
        <v>825</v>
      </c>
      <c r="I263" s="219" t="s">
        <v>826</v>
      </c>
      <c r="J263" s="219" t="s">
        <v>188</v>
      </c>
      <c r="K263" s="219"/>
      <c r="L263" s="219" t="s">
        <v>373</v>
      </c>
      <c r="M263" s="219" t="s">
        <v>374</v>
      </c>
      <c r="N263" s="218">
        <f t="shared" ref="N263:N328" ca="1" si="17">IF(NOT(ISBLANK(INDIRECT($O263))),INDIRECT($O263),"-")</f>
        <v>2388</v>
      </c>
      <c r="O263" s="219" t="str">
        <f>"'3. People'!$F$43"</f>
        <v>'3. People'!$F$43</v>
      </c>
    </row>
    <row r="264" spans="1:15" x14ac:dyDescent="0.2">
      <c r="A264" s="210">
        <v>2180</v>
      </c>
      <c r="B264" s="219" t="s">
        <v>637</v>
      </c>
      <c r="C264" s="219" t="s">
        <v>638</v>
      </c>
      <c r="D264" s="219" t="s">
        <v>752</v>
      </c>
      <c r="E264" s="211" t="s">
        <v>347</v>
      </c>
      <c r="F264" s="211" t="str">
        <f t="shared" si="16"/>
        <v>D1419_January_2019</v>
      </c>
      <c r="G264" s="219" t="s">
        <v>200</v>
      </c>
      <c r="H264" s="219" t="s">
        <v>825</v>
      </c>
      <c r="I264" s="219" t="s">
        <v>826</v>
      </c>
      <c r="J264" s="219" t="s">
        <v>188</v>
      </c>
      <c r="K264" s="219"/>
      <c r="L264" s="219" t="s">
        <v>373</v>
      </c>
      <c r="M264" s="219" t="s">
        <v>375</v>
      </c>
      <c r="N264" s="218">
        <f t="shared" ca="1" si="17"/>
        <v>2170</v>
      </c>
      <c r="O264" s="219" t="str">
        <f>"'3. People'!$H$43"</f>
        <v>'3. People'!$H$43</v>
      </c>
    </row>
    <row r="265" spans="1:15" x14ac:dyDescent="0.2">
      <c r="A265" s="210">
        <v>2181</v>
      </c>
      <c r="B265" s="219" t="s">
        <v>637</v>
      </c>
      <c r="C265" s="219" t="s">
        <v>638</v>
      </c>
      <c r="D265" s="219" t="s">
        <v>753</v>
      </c>
      <c r="E265" s="212" t="s">
        <v>347</v>
      </c>
      <c r="F265" s="212" t="str">
        <f t="shared" si="16"/>
        <v>D1420_January_2019</v>
      </c>
      <c r="G265" s="219" t="s">
        <v>200</v>
      </c>
      <c r="H265" s="219" t="s">
        <v>825</v>
      </c>
      <c r="I265" s="219" t="s">
        <v>826</v>
      </c>
      <c r="J265" s="219" t="s">
        <v>188</v>
      </c>
      <c r="K265" s="219"/>
      <c r="L265" s="219" t="s">
        <v>373</v>
      </c>
      <c r="M265" s="219" t="s">
        <v>348</v>
      </c>
      <c r="N265" s="218">
        <f t="shared" ca="1" si="17"/>
        <v>2041</v>
      </c>
      <c r="O265" s="219" t="str">
        <f>"'3. People'!$J$43"</f>
        <v>'3. People'!$J$43</v>
      </c>
    </row>
    <row r="266" spans="1:15" x14ac:dyDescent="0.2">
      <c r="A266" s="210">
        <v>2182</v>
      </c>
      <c r="B266" s="219" t="s">
        <v>637</v>
      </c>
      <c r="C266" s="219" t="s">
        <v>638</v>
      </c>
      <c r="D266" s="219" t="s">
        <v>754</v>
      </c>
      <c r="E266" s="211" t="s">
        <v>347</v>
      </c>
      <c r="F266" s="211" t="str">
        <f t="shared" si="16"/>
        <v>D1421_January_2019</v>
      </c>
      <c r="G266" s="219" t="s">
        <v>200</v>
      </c>
      <c r="H266" s="219" t="s">
        <v>825</v>
      </c>
      <c r="I266" s="219" t="s">
        <v>826</v>
      </c>
      <c r="J266" s="219" t="s">
        <v>188</v>
      </c>
      <c r="K266" s="219"/>
      <c r="L266" s="219" t="s">
        <v>373</v>
      </c>
      <c r="M266" s="219" t="s">
        <v>668</v>
      </c>
      <c r="N266" s="218">
        <f t="shared" ca="1" si="17"/>
        <v>1099</v>
      </c>
      <c r="O266" s="219" t="str">
        <f>"'3. People'!$L$43"</f>
        <v>'3. People'!$L$43</v>
      </c>
    </row>
    <row r="267" spans="1:15" x14ac:dyDescent="0.2">
      <c r="A267" s="210">
        <v>2183</v>
      </c>
      <c r="B267" s="219" t="s">
        <v>637</v>
      </c>
      <c r="C267" s="219" t="s">
        <v>638</v>
      </c>
      <c r="D267" s="219" t="s">
        <v>755</v>
      </c>
      <c r="E267" s="212" t="s">
        <v>347</v>
      </c>
      <c r="F267" s="212" t="str">
        <f t="shared" si="16"/>
        <v>D1422_January_2019</v>
      </c>
      <c r="G267" s="219" t="s">
        <v>200</v>
      </c>
      <c r="H267" s="219" t="s">
        <v>825</v>
      </c>
      <c r="I267" s="219" t="s">
        <v>826</v>
      </c>
      <c r="J267" s="219" t="s">
        <v>188</v>
      </c>
      <c r="K267" s="219"/>
      <c r="L267" s="219" t="s">
        <v>344</v>
      </c>
      <c r="M267" s="219" t="s">
        <v>374</v>
      </c>
      <c r="N267" s="218">
        <f t="shared" ca="1" si="17"/>
        <v>1251</v>
      </c>
      <c r="O267" s="219" t="str">
        <f>"'3. People'!$N$43"</f>
        <v>'3. People'!$N$43</v>
      </c>
    </row>
    <row r="268" spans="1:15" x14ac:dyDescent="0.2">
      <c r="A268" s="210">
        <v>2184</v>
      </c>
      <c r="B268" s="219" t="s">
        <v>637</v>
      </c>
      <c r="C268" s="219" t="s">
        <v>638</v>
      </c>
      <c r="D268" s="219" t="s">
        <v>756</v>
      </c>
      <c r="E268" s="212" t="s">
        <v>347</v>
      </c>
      <c r="F268" s="212" t="str">
        <f t="shared" si="16"/>
        <v>D1423_January_2019</v>
      </c>
      <c r="G268" s="219" t="s">
        <v>200</v>
      </c>
      <c r="H268" s="219" t="s">
        <v>825</v>
      </c>
      <c r="I268" s="219" t="s">
        <v>826</v>
      </c>
      <c r="J268" s="219" t="s">
        <v>188</v>
      </c>
      <c r="K268" s="219"/>
      <c r="L268" s="219" t="s">
        <v>344</v>
      </c>
      <c r="M268" s="219" t="s">
        <v>375</v>
      </c>
      <c r="N268" s="218">
        <f t="shared" ca="1" si="17"/>
        <v>2016</v>
      </c>
      <c r="O268" s="219" t="str">
        <f>"'3. People'!$P$43"</f>
        <v>'3. People'!$P$43</v>
      </c>
    </row>
    <row r="269" spans="1:15" x14ac:dyDescent="0.2">
      <c r="A269" s="210">
        <v>2185</v>
      </c>
      <c r="B269" s="219" t="s">
        <v>637</v>
      </c>
      <c r="C269" s="219" t="s">
        <v>638</v>
      </c>
      <c r="D269" s="219" t="s">
        <v>757</v>
      </c>
      <c r="E269" s="212" t="s">
        <v>347</v>
      </c>
      <c r="F269" s="212" t="str">
        <f t="shared" si="16"/>
        <v>D1424_January_2019</v>
      </c>
      <c r="G269" s="219" t="s">
        <v>200</v>
      </c>
      <c r="H269" s="219" t="s">
        <v>825</v>
      </c>
      <c r="I269" s="219" t="s">
        <v>826</v>
      </c>
      <c r="J269" s="219" t="s">
        <v>188</v>
      </c>
      <c r="K269" s="219"/>
      <c r="L269" s="219" t="s">
        <v>344</v>
      </c>
      <c r="M269" s="219" t="s">
        <v>348</v>
      </c>
      <c r="N269" s="218">
        <f t="shared" ca="1" si="17"/>
        <v>1321</v>
      </c>
      <c r="O269" s="219" t="str">
        <f>"'3. People'!$R$43"</f>
        <v>'3. People'!$R$43</v>
      </c>
    </row>
    <row r="270" spans="1:15" x14ac:dyDescent="0.2">
      <c r="A270" s="210">
        <v>2186</v>
      </c>
      <c r="B270" s="219" t="s">
        <v>637</v>
      </c>
      <c r="C270" s="219" t="s">
        <v>638</v>
      </c>
      <c r="D270" s="219" t="s">
        <v>758</v>
      </c>
      <c r="E270" s="212" t="s">
        <v>347</v>
      </c>
      <c r="F270" s="212" t="str">
        <f t="shared" si="16"/>
        <v>D1425_January_2019</v>
      </c>
      <c r="G270" s="219" t="s">
        <v>200</v>
      </c>
      <c r="H270" s="219" t="s">
        <v>825</v>
      </c>
      <c r="I270" s="219" t="s">
        <v>827</v>
      </c>
      <c r="J270" s="219" t="s">
        <v>220</v>
      </c>
      <c r="K270" s="219"/>
      <c r="L270" s="219" t="s">
        <v>344</v>
      </c>
      <c r="M270" s="219"/>
      <c r="N270" s="218" t="str">
        <f t="shared" ca="1" si="17"/>
        <v>-</v>
      </c>
      <c r="O270" s="219" t="str">
        <f>"'3. People'!$V$43"</f>
        <v>'3. People'!$V$43</v>
      </c>
    </row>
    <row r="271" spans="1:15" x14ac:dyDescent="0.2">
      <c r="A271" s="210">
        <v>2187</v>
      </c>
      <c r="B271" s="219" t="s">
        <v>637</v>
      </c>
      <c r="C271" s="219" t="s">
        <v>638</v>
      </c>
      <c r="D271" s="219" t="s">
        <v>759</v>
      </c>
      <c r="E271" s="211" t="s">
        <v>347</v>
      </c>
      <c r="F271" s="211" t="str">
        <f t="shared" si="16"/>
        <v>D1426_January_2019</v>
      </c>
      <c r="G271" s="219" t="s">
        <v>200</v>
      </c>
      <c r="H271" s="219" t="s">
        <v>825</v>
      </c>
      <c r="I271" s="219" t="s">
        <v>828</v>
      </c>
      <c r="J271" s="219" t="s">
        <v>188</v>
      </c>
      <c r="K271" s="219"/>
      <c r="L271" s="219" t="s">
        <v>373</v>
      </c>
      <c r="M271" s="219" t="s">
        <v>374</v>
      </c>
      <c r="N271" s="218">
        <f t="shared" ca="1" si="17"/>
        <v>0</v>
      </c>
      <c r="O271" s="219" t="str">
        <f>"'3. People'!$F$44"</f>
        <v>'3. People'!$F$44</v>
      </c>
    </row>
    <row r="272" spans="1:15" x14ac:dyDescent="0.2">
      <c r="A272" s="210">
        <v>2188</v>
      </c>
      <c r="B272" s="219" t="s">
        <v>637</v>
      </c>
      <c r="C272" s="219" t="s">
        <v>638</v>
      </c>
      <c r="D272" s="219" t="s">
        <v>760</v>
      </c>
      <c r="E272" s="212" t="s">
        <v>347</v>
      </c>
      <c r="F272" s="212" t="str">
        <f t="shared" si="16"/>
        <v>D1427_January_2019</v>
      </c>
      <c r="G272" s="219" t="s">
        <v>200</v>
      </c>
      <c r="H272" s="219" t="s">
        <v>825</v>
      </c>
      <c r="I272" s="219" t="s">
        <v>828</v>
      </c>
      <c r="J272" s="219" t="s">
        <v>188</v>
      </c>
      <c r="K272" s="219"/>
      <c r="L272" s="219" t="s">
        <v>373</v>
      </c>
      <c r="M272" s="219" t="s">
        <v>375</v>
      </c>
      <c r="N272" s="218">
        <f t="shared" ca="1" si="17"/>
        <v>6</v>
      </c>
      <c r="O272" s="219" t="str">
        <f>"'3. People'!$H$44"</f>
        <v>'3. People'!$H$44</v>
      </c>
    </row>
    <row r="273" spans="1:15" x14ac:dyDescent="0.2">
      <c r="A273" s="210">
        <v>2189</v>
      </c>
      <c r="B273" s="219" t="s">
        <v>637</v>
      </c>
      <c r="C273" s="219" t="s">
        <v>638</v>
      </c>
      <c r="D273" s="219" t="s">
        <v>761</v>
      </c>
      <c r="E273" s="211" t="s">
        <v>347</v>
      </c>
      <c r="F273" s="211" t="str">
        <f t="shared" si="16"/>
        <v>D1428_January_2019</v>
      </c>
      <c r="G273" s="219" t="s">
        <v>200</v>
      </c>
      <c r="H273" s="219" t="s">
        <v>825</v>
      </c>
      <c r="I273" s="219" t="s">
        <v>828</v>
      </c>
      <c r="J273" s="219" t="s">
        <v>188</v>
      </c>
      <c r="K273" s="219"/>
      <c r="L273" s="219" t="s">
        <v>373</v>
      </c>
      <c r="M273" s="219" t="s">
        <v>348</v>
      </c>
      <c r="N273" s="218">
        <f t="shared" ca="1" si="17"/>
        <v>0</v>
      </c>
      <c r="O273" s="219" t="str">
        <f>"'3. People'!$J$44"</f>
        <v>'3. People'!$J$44</v>
      </c>
    </row>
    <row r="274" spans="1:15" x14ac:dyDescent="0.2">
      <c r="A274" s="210">
        <v>2190</v>
      </c>
      <c r="B274" s="219" t="s">
        <v>637</v>
      </c>
      <c r="C274" s="219" t="s">
        <v>638</v>
      </c>
      <c r="D274" s="219" t="s">
        <v>762</v>
      </c>
      <c r="E274" s="212" t="s">
        <v>347</v>
      </c>
      <c r="F274" s="212" t="str">
        <f t="shared" si="16"/>
        <v>D1429_January_2019</v>
      </c>
      <c r="G274" s="219" t="s">
        <v>200</v>
      </c>
      <c r="H274" s="219" t="s">
        <v>825</v>
      </c>
      <c r="I274" s="219" t="s">
        <v>828</v>
      </c>
      <c r="J274" s="219" t="s">
        <v>188</v>
      </c>
      <c r="K274" s="219"/>
      <c r="L274" s="219" t="s">
        <v>373</v>
      </c>
      <c r="M274" s="219" t="s">
        <v>668</v>
      </c>
      <c r="N274" s="218">
        <f t="shared" ca="1" si="17"/>
        <v>0</v>
      </c>
      <c r="O274" s="219" t="str">
        <f>"'3. People'!$L$44"</f>
        <v>'3. People'!$L$44</v>
      </c>
    </row>
    <row r="275" spans="1:15" x14ac:dyDescent="0.2">
      <c r="A275" s="210">
        <v>2191</v>
      </c>
      <c r="B275" s="219" t="s">
        <v>637</v>
      </c>
      <c r="C275" s="219" t="s">
        <v>638</v>
      </c>
      <c r="D275" s="219" t="s">
        <v>763</v>
      </c>
      <c r="E275" s="212" t="s">
        <v>347</v>
      </c>
      <c r="F275" s="212" t="str">
        <f t="shared" si="16"/>
        <v>D1430_January_2019</v>
      </c>
      <c r="G275" s="219" t="s">
        <v>200</v>
      </c>
      <c r="H275" s="219" t="s">
        <v>825</v>
      </c>
      <c r="I275" s="219" t="s">
        <v>828</v>
      </c>
      <c r="J275" s="219" t="s">
        <v>188</v>
      </c>
      <c r="K275" s="219"/>
      <c r="L275" s="219" t="s">
        <v>344</v>
      </c>
      <c r="M275" s="219" t="s">
        <v>374</v>
      </c>
      <c r="N275" s="218">
        <f t="shared" ca="1" si="17"/>
        <v>0</v>
      </c>
      <c r="O275" s="219" t="str">
        <f>"'3. People'!$N$44"</f>
        <v>'3. People'!$N$44</v>
      </c>
    </row>
    <row r="276" spans="1:15" x14ac:dyDescent="0.2">
      <c r="A276" s="210">
        <v>2192</v>
      </c>
      <c r="B276" s="219" t="s">
        <v>637</v>
      </c>
      <c r="C276" s="219" t="s">
        <v>638</v>
      </c>
      <c r="D276" s="219" t="s">
        <v>764</v>
      </c>
      <c r="E276" s="212" t="s">
        <v>347</v>
      </c>
      <c r="F276" s="212" t="str">
        <f t="shared" si="16"/>
        <v>D1431_January_2019</v>
      </c>
      <c r="G276" s="219" t="s">
        <v>200</v>
      </c>
      <c r="H276" s="219" t="s">
        <v>825</v>
      </c>
      <c r="I276" s="219" t="s">
        <v>828</v>
      </c>
      <c r="J276" s="219" t="s">
        <v>188</v>
      </c>
      <c r="K276" s="219"/>
      <c r="L276" s="219" t="s">
        <v>344</v>
      </c>
      <c r="M276" s="219" t="s">
        <v>375</v>
      </c>
      <c r="N276" s="218">
        <f t="shared" ca="1" si="17"/>
        <v>0</v>
      </c>
      <c r="O276" s="219" t="str">
        <f>"'3. People'!$P$44"</f>
        <v>'3. People'!$P$44</v>
      </c>
    </row>
    <row r="277" spans="1:15" x14ac:dyDescent="0.2">
      <c r="A277" s="210">
        <v>2193</v>
      </c>
      <c r="B277" s="219" t="s">
        <v>637</v>
      </c>
      <c r="C277" s="219" t="s">
        <v>638</v>
      </c>
      <c r="D277" s="219" t="s">
        <v>765</v>
      </c>
      <c r="E277" s="212" t="s">
        <v>347</v>
      </c>
      <c r="F277" s="212" t="str">
        <f t="shared" si="16"/>
        <v>D1432_January_2019</v>
      </c>
      <c r="G277" s="219" t="s">
        <v>200</v>
      </c>
      <c r="H277" s="219" t="s">
        <v>825</v>
      </c>
      <c r="I277" s="219" t="s">
        <v>828</v>
      </c>
      <c r="J277" s="219" t="s">
        <v>188</v>
      </c>
      <c r="K277" s="219"/>
      <c r="L277" s="219" t="s">
        <v>344</v>
      </c>
      <c r="M277" s="219" t="s">
        <v>348</v>
      </c>
      <c r="N277" s="218">
        <f t="shared" ca="1" si="17"/>
        <v>0</v>
      </c>
      <c r="O277" s="219" t="str">
        <f>"'3. People'!$R$44"</f>
        <v>'3. People'!$R$44</v>
      </c>
    </row>
    <row r="278" spans="1:15" x14ac:dyDescent="0.2">
      <c r="A278" s="210">
        <v>2194</v>
      </c>
      <c r="B278" s="219" t="s">
        <v>637</v>
      </c>
      <c r="C278" s="219" t="s">
        <v>638</v>
      </c>
      <c r="D278" s="219" t="s">
        <v>766</v>
      </c>
      <c r="E278" s="211" t="s">
        <v>347</v>
      </c>
      <c r="F278" s="211" t="str">
        <f t="shared" si="16"/>
        <v>D1433_January_2019</v>
      </c>
      <c r="G278" s="219" t="s">
        <v>200</v>
      </c>
      <c r="H278" s="219" t="s">
        <v>825</v>
      </c>
      <c r="I278" s="219" t="s">
        <v>829</v>
      </c>
      <c r="J278" s="219" t="s">
        <v>220</v>
      </c>
      <c r="K278" s="219"/>
      <c r="L278" s="219" t="s">
        <v>344</v>
      </c>
      <c r="M278" s="219"/>
      <c r="N278" s="218" t="str">
        <f t="shared" ca="1" si="17"/>
        <v>-</v>
      </c>
      <c r="O278" s="219" t="str">
        <f>"'3. People'!$V$44"</f>
        <v>'3. People'!$V$44</v>
      </c>
    </row>
    <row r="279" spans="1:15" x14ac:dyDescent="0.2">
      <c r="A279" s="210">
        <v>2195</v>
      </c>
      <c r="B279" s="219" t="s">
        <v>637</v>
      </c>
      <c r="C279" s="219" t="s">
        <v>638</v>
      </c>
      <c r="D279" s="219" t="s">
        <v>767</v>
      </c>
      <c r="E279" s="212" t="s">
        <v>347</v>
      </c>
      <c r="F279" s="212" t="str">
        <f t="shared" si="16"/>
        <v>D1434_January_2019</v>
      </c>
      <c r="G279" s="219" t="s">
        <v>200</v>
      </c>
      <c r="H279" s="219" t="s">
        <v>825</v>
      </c>
      <c r="I279" s="219" t="s">
        <v>830</v>
      </c>
      <c r="J279" s="219" t="s">
        <v>188</v>
      </c>
      <c r="K279" s="219"/>
      <c r="L279" s="219" t="s">
        <v>373</v>
      </c>
      <c r="M279" s="219" t="s">
        <v>374</v>
      </c>
      <c r="N279" s="218">
        <f t="shared" ca="1" si="17"/>
        <v>49</v>
      </c>
      <c r="O279" s="219" t="str">
        <f>"'3. People'!$F$45"</f>
        <v>'3. People'!$F$45</v>
      </c>
    </row>
    <row r="280" spans="1:15" x14ac:dyDescent="0.2">
      <c r="A280" s="210">
        <v>2196</v>
      </c>
      <c r="B280" s="219" t="s">
        <v>637</v>
      </c>
      <c r="C280" s="219" t="s">
        <v>638</v>
      </c>
      <c r="D280" s="219" t="s">
        <v>768</v>
      </c>
      <c r="E280" s="211" t="s">
        <v>347</v>
      </c>
      <c r="F280" s="211" t="str">
        <f t="shared" si="16"/>
        <v>D1435_January_2019</v>
      </c>
      <c r="G280" s="219" t="s">
        <v>200</v>
      </c>
      <c r="H280" s="219" t="s">
        <v>825</v>
      </c>
      <c r="I280" s="219" t="s">
        <v>830</v>
      </c>
      <c r="J280" s="219" t="s">
        <v>188</v>
      </c>
      <c r="K280" s="219"/>
      <c r="L280" s="219" t="s">
        <v>373</v>
      </c>
      <c r="M280" s="219" t="s">
        <v>375</v>
      </c>
      <c r="N280" s="218">
        <f t="shared" ca="1" si="17"/>
        <v>8</v>
      </c>
      <c r="O280" s="219" t="str">
        <f>"'3. People'!$H$45"</f>
        <v>'3. People'!$H$45</v>
      </c>
    </row>
    <row r="281" spans="1:15" x14ac:dyDescent="0.2">
      <c r="A281" s="210">
        <v>2197</v>
      </c>
      <c r="B281" s="219" t="s">
        <v>637</v>
      </c>
      <c r="C281" s="219" t="s">
        <v>638</v>
      </c>
      <c r="D281" s="219" t="s">
        <v>769</v>
      </c>
      <c r="E281" s="212" t="s">
        <v>347</v>
      </c>
      <c r="F281" s="212" t="str">
        <f t="shared" si="16"/>
        <v>D1436_January_2019</v>
      </c>
      <c r="G281" s="219" t="s">
        <v>200</v>
      </c>
      <c r="H281" s="219" t="s">
        <v>825</v>
      </c>
      <c r="I281" s="219" t="s">
        <v>830</v>
      </c>
      <c r="J281" s="219" t="s">
        <v>188</v>
      </c>
      <c r="K281" s="219"/>
      <c r="L281" s="219" t="s">
        <v>373</v>
      </c>
      <c r="M281" s="219" t="s">
        <v>348</v>
      </c>
      <c r="N281" s="218">
        <f t="shared" ca="1" si="17"/>
        <v>0</v>
      </c>
      <c r="O281" s="219" t="str">
        <f>"'3. People'!$J$45"</f>
        <v>'3. People'!$J$45</v>
      </c>
    </row>
    <row r="282" spans="1:15" x14ac:dyDescent="0.2">
      <c r="A282" s="210">
        <v>2198</v>
      </c>
      <c r="B282" s="219" t="s">
        <v>637</v>
      </c>
      <c r="C282" s="219" t="s">
        <v>638</v>
      </c>
      <c r="D282" s="219" t="s">
        <v>770</v>
      </c>
      <c r="E282" s="212" t="s">
        <v>347</v>
      </c>
      <c r="F282" s="212" t="str">
        <f t="shared" si="16"/>
        <v>D1437_January_2019</v>
      </c>
      <c r="G282" s="219" t="s">
        <v>200</v>
      </c>
      <c r="H282" s="219" t="s">
        <v>825</v>
      </c>
      <c r="I282" s="219" t="s">
        <v>830</v>
      </c>
      <c r="J282" s="219" t="s">
        <v>188</v>
      </c>
      <c r="K282" s="219"/>
      <c r="L282" s="219" t="s">
        <v>373</v>
      </c>
      <c r="M282" s="219" t="s">
        <v>668</v>
      </c>
      <c r="N282" s="218">
        <f t="shared" ca="1" si="17"/>
        <v>0</v>
      </c>
      <c r="O282" s="219" t="str">
        <f>"'3. People'!$L$45"</f>
        <v>'3. People'!$L$45</v>
      </c>
    </row>
    <row r="283" spans="1:15" x14ac:dyDescent="0.2">
      <c r="A283" s="210">
        <v>2199</v>
      </c>
      <c r="B283" s="219" t="s">
        <v>637</v>
      </c>
      <c r="C283" s="219" t="s">
        <v>638</v>
      </c>
      <c r="D283" s="219" t="s">
        <v>771</v>
      </c>
      <c r="E283" s="212" t="s">
        <v>347</v>
      </c>
      <c r="F283" s="212" t="str">
        <f t="shared" si="16"/>
        <v>D1438_January_2019</v>
      </c>
      <c r="G283" s="219" t="s">
        <v>200</v>
      </c>
      <c r="H283" s="219" t="s">
        <v>825</v>
      </c>
      <c r="I283" s="219" t="s">
        <v>830</v>
      </c>
      <c r="J283" s="219" t="s">
        <v>188</v>
      </c>
      <c r="K283" s="219"/>
      <c r="L283" s="219" t="s">
        <v>344</v>
      </c>
      <c r="M283" s="219" t="s">
        <v>374</v>
      </c>
      <c r="N283" s="218">
        <f t="shared" ca="1" si="17"/>
        <v>0</v>
      </c>
      <c r="O283" s="219" t="str">
        <f>"'3. People'!$N$45"</f>
        <v>'3. People'!$N$45</v>
      </c>
    </row>
    <row r="284" spans="1:15" x14ac:dyDescent="0.2">
      <c r="A284" s="210">
        <v>2200</v>
      </c>
      <c r="B284" s="219" t="s">
        <v>637</v>
      </c>
      <c r="C284" s="219" t="s">
        <v>638</v>
      </c>
      <c r="D284" s="219" t="s">
        <v>772</v>
      </c>
      <c r="E284" s="212" t="s">
        <v>347</v>
      </c>
      <c r="F284" s="212" t="str">
        <f t="shared" si="16"/>
        <v>D1439_January_2019</v>
      </c>
      <c r="G284" s="219" t="s">
        <v>200</v>
      </c>
      <c r="H284" s="219" t="s">
        <v>825</v>
      </c>
      <c r="I284" s="219" t="s">
        <v>830</v>
      </c>
      <c r="J284" s="219" t="s">
        <v>188</v>
      </c>
      <c r="K284" s="219"/>
      <c r="L284" s="219" t="s">
        <v>344</v>
      </c>
      <c r="M284" s="219" t="s">
        <v>375</v>
      </c>
      <c r="N284" s="218">
        <f t="shared" ca="1" si="17"/>
        <v>0</v>
      </c>
      <c r="O284" s="219" t="str">
        <f>"'3. People'!$P$45"</f>
        <v>'3. People'!$P$45</v>
      </c>
    </row>
    <row r="285" spans="1:15" x14ac:dyDescent="0.2">
      <c r="A285" s="210">
        <v>2201</v>
      </c>
      <c r="B285" s="219" t="s">
        <v>637</v>
      </c>
      <c r="C285" s="219" t="s">
        <v>638</v>
      </c>
      <c r="D285" s="219" t="s">
        <v>773</v>
      </c>
      <c r="E285" s="211" t="s">
        <v>347</v>
      </c>
      <c r="F285" s="211" t="str">
        <f t="shared" si="16"/>
        <v>D1440_January_2019</v>
      </c>
      <c r="G285" s="219" t="s">
        <v>200</v>
      </c>
      <c r="H285" s="219" t="s">
        <v>825</v>
      </c>
      <c r="I285" s="219" t="s">
        <v>830</v>
      </c>
      <c r="J285" s="219" t="s">
        <v>188</v>
      </c>
      <c r="K285" s="219"/>
      <c r="L285" s="219" t="s">
        <v>344</v>
      </c>
      <c r="M285" s="219" t="s">
        <v>348</v>
      </c>
      <c r="N285" s="218">
        <f t="shared" ca="1" si="17"/>
        <v>0</v>
      </c>
      <c r="O285" s="219" t="str">
        <f>"'3. People'!$R$45"</f>
        <v>'3. People'!$R$45</v>
      </c>
    </row>
    <row r="286" spans="1:15" x14ac:dyDescent="0.2">
      <c r="A286" s="210">
        <v>2202</v>
      </c>
      <c r="B286" s="219" t="s">
        <v>637</v>
      </c>
      <c r="C286" s="219" t="s">
        <v>638</v>
      </c>
      <c r="D286" s="219" t="s">
        <v>774</v>
      </c>
      <c r="E286" s="212" t="s">
        <v>347</v>
      </c>
      <c r="F286" s="212" t="str">
        <f t="shared" si="16"/>
        <v>D1441_January_2019</v>
      </c>
      <c r="G286" s="219" t="s">
        <v>200</v>
      </c>
      <c r="H286" s="219" t="s">
        <v>825</v>
      </c>
      <c r="I286" s="219" t="s">
        <v>831</v>
      </c>
      <c r="J286" s="219" t="s">
        <v>220</v>
      </c>
      <c r="K286" s="219"/>
      <c r="L286" s="219" t="s">
        <v>344</v>
      </c>
      <c r="M286" s="219"/>
      <c r="N286" s="218" t="str">
        <f t="shared" ca="1" si="17"/>
        <v>-</v>
      </c>
      <c r="O286" s="219" t="str">
        <f>"'3. People'!$V$45"</f>
        <v>'3. People'!$V$45</v>
      </c>
    </row>
    <row r="287" spans="1:15" x14ac:dyDescent="0.2">
      <c r="A287" s="210">
        <v>2203</v>
      </c>
      <c r="B287" s="219" t="s">
        <v>637</v>
      </c>
      <c r="C287" s="219" t="s">
        <v>638</v>
      </c>
      <c r="D287" s="219" t="s">
        <v>775</v>
      </c>
      <c r="E287" s="211" t="s">
        <v>347</v>
      </c>
      <c r="F287" s="211" t="str">
        <f t="shared" si="16"/>
        <v>D1442_January_2019</v>
      </c>
      <c r="G287" s="219" t="s">
        <v>200</v>
      </c>
      <c r="H287" s="219" t="s">
        <v>825</v>
      </c>
      <c r="I287" s="219" t="s">
        <v>832</v>
      </c>
      <c r="J287" s="219" t="s">
        <v>188</v>
      </c>
      <c r="K287" s="219"/>
      <c r="L287" s="219" t="s">
        <v>373</v>
      </c>
      <c r="M287" s="219" t="s">
        <v>374</v>
      </c>
      <c r="N287" s="218">
        <f t="shared" ca="1" si="17"/>
        <v>1104</v>
      </c>
      <c r="O287" s="219" t="str">
        <f>"'3. People'!$F$46"</f>
        <v>'3. People'!$F$46</v>
      </c>
    </row>
    <row r="288" spans="1:15" x14ac:dyDescent="0.2">
      <c r="A288" s="210">
        <v>2204</v>
      </c>
      <c r="B288" s="219" t="s">
        <v>637</v>
      </c>
      <c r="C288" s="219" t="s">
        <v>638</v>
      </c>
      <c r="D288" s="219" t="s">
        <v>776</v>
      </c>
      <c r="E288" s="212" t="s">
        <v>347</v>
      </c>
      <c r="F288" s="212" t="str">
        <f t="shared" si="16"/>
        <v>D1443_January_2019</v>
      </c>
      <c r="G288" s="219" t="s">
        <v>200</v>
      </c>
      <c r="H288" s="219" t="s">
        <v>825</v>
      </c>
      <c r="I288" s="219" t="s">
        <v>832</v>
      </c>
      <c r="J288" s="219" t="s">
        <v>188</v>
      </c>
      <c r="K288" s="219"/>
      <c r="L288" s="219" t="s">
        <v>373</v>
      </c>
      <c r="M288" s="219" t="s">
        <v>375</v>
      </c>
      <c r="N288" s="218">
        <f t="shared" ca="1" si="17"/>
        <v>1626</v>
      </c>
      <c r="O288" s="219" t="str">
        <f>"'3. People'!$H$46"</f>
        <v>'3. People'!$H$46</v>
      </c>
    </row>
    <row r="289" spans="1:15" x14ac:dyDescent="0.2">
      <c r="A289" s="210">
        <v>2205</v>
      </c>
      <c r="B289" s="219" t="s">
        <v>637</v>
      </c>
      <c r="C289" s="219" t="s">
        <v>638</v>
      </c>
      <c r="D289" s="219" t="s">
        <v>777</v>
      </c>
      <c r="E289" s="212" t="s">
        <v>347</v>
      </c>
      <c r="F289" s="212" t="str">
        <f t="shared" si="16"/>
        <v>D1444_January_2019</v>
      </c>
      <c r="G289" s="219" t="s">
        <v>200</v>
      </c>
      <c r="H289" s="219" t="s">
        <v>825</v>
      </c>
      <c r="I289" s="219" t="s">
        <v>832</v>
      </c>
      <c r="J289" s="219" t="s">
        <v>188</v>
      </c>
      <c r="K289" s="219"/>
      <c r="L289" s="219" t="s">
        <v>373</v>
      </c>
      <c r="M289" s="219" t="s">
        <v>348</v>
      </c>
      <c r="N289" s="218">
        <f t="shared" ca="1" si="17"/>
        <v>1329</v>
      </c>
      <c r="O289" s="219" t="str">
        <f>"'3. People'!$J$46"</f>
        <v>'3. People'!$J$46</v>
      </c>
    </row>
    <row r="290" spans="1:15" x14ac:dyDescent="0.2">
      <c r="A290" s="210">
        <v>2206</v>
      </c>
      <c r="B290" s="219" t="s">
        <v>637</v>
      </c>
      <c r="C290" s="219" t="s">
        <v>638</v>
      </c>
      <c r="D290" s="219" t="s">
        <v>778</v>
      </c>
      <c r="E290" s="212" t="s">
        <v>347</v>
      </c>
      <c r="F290" s="212" t="str">
        <f t="shared" si="16"/>
        <v>D1445_January_2019</v>
      </c>
      <c r="G290" s="219" t="s">
        <v>200</v>
      </c>
      <c r="H290" s="219" t="s">
        <v>825</v>
      </c>
      <c r="I290" s="219" t="s">
        <v>832</v>
      </c>
      <c r="J290" s="219" t="s">
        <v>188</v>
      </c>
      <c r="K290" s="219"/>
      <c r="L290" s="219" t="s">
        <v>373</v>
      </c>
      <c r="M290" s="219" t="s">
        <v>668</v>
      </c>
      <c r="N290" s="218">
        <f t="shared" ca="1" si="17"/>
        <v>1254</v>
      </c>
      <c r="O290" s="219" t="str">
        <f>"'3. People'!$L$46"</f>
        <v>'3. People'!$L$46</v>
      </c>
    </row>
    <row r="291" spans="1:15" x14ac:dyDescent="0.2">
      <c r="A291" s="210">
        <v>2207</v>
      </c>
      <c r="B291" s="219" t="s">
        <v>637</v>
      </c>
      <c r="C291" s="219" t="s">
        <v>638</v>
      </c>
      <c r="D291" s="219" t="s">
        <v>779</v>
      </c>
      <c r="E291" s="212" t="s">
        <v>347</v>
      </c>
      <c r="F291" s="212" t="str">
        <f t="shared" si="16"/>
        <v>D1446_January_2019</v>
      </c>
      <c r="G291" s="219" t="s">
        <v>200</v>
      </c>
      <c r="H291" s="219" t="s">
        <v>825</v>
      </c>
      <c r="I291" s="219" t="s">
        <v>832</v>
      </c>
      <c r="J291" s="219" t="s">
        <v>188</v>
      </c>
      <c r="K291" s="219"/>
      <c r="L291" s="219" t="s">
        <v>344</v>
      </c>
      <c r="M291" s="219" t="s">
        <v>374</v>
      </c>
      <c r="N291" s="218">
        <f t="shared" ca="1" si="17"/>
        <v>1389</v>
      </c>
      <c r="O291" s="219" t="str">
        <f>"'3. People'!$N$46"</f>
        <v>'3. People'!$N$46</v>
      </c>
    </row>
    <row r="292" spans="1:15" x14ac:dyDescent="0.2">
      <c r="A292" s="210">
        <v>2208</v>
      </c>
      <c r="B292" s="219" t="s">
        <v>637</v>
      </c>
      <c r="C292" s="219" t="s">
        <v>638</v>
      </c>
      <c r="D292" s="219" t="s">
        <v>780</v>
      </c>
      <c r="E292" s="211" t="s">
        <v>347</v>
      </c>
      <c r="F292" s="211" t="str">
        <f t="shared" si="16"/>
        <v>D1447_January_2019</v>
      </c>
      <c r="G292" s="219" t="s">
        <v>200</v>
      </c>
      <c r="H292" s="219" t="s">
        <v>825</v>
      </c>
      <c r="I292" s="219" t="s">
        <v>832</v>
      </c>
      <c r="J292" s="219" t="s">
        <v>188</v>
      </c>
      <c r="K292" s="219"/>
      <c r="L292" s="219" t="s">
        <v>344</v>
      </c>
      <c r="M292" s="219" t="s">
        <v>375</v>
      </c>
      <c r="N292" s="218">
        <f t="shared" ca="1" si="17"/>
        <v>1746</v>
      </c>
      <c r="O292" s="219" t="str">
        <f>"'3. People'!$P$46"</f>
        <v>'3. People'!$P$46</v>
      </c>
    </row>
    <row r="293" spans="1:15" x14ac:dyDescent="0.2">
      <c r="A293" s="210">
        <v>2209</v>
      </c>
      <c r="B293" s="219" t="s">
        <v>637</v>
      </c>
      <c r="C293" s="219" t="s">
        <v>638</v>
      </c>
      <c r="D293" s="219" t="s">
        <v>781</v>
      </c>
      <c r="E293" s="212" t="s">
        <v>347</v>
      </c>
      <c r="F293" s="212" t="str">
        <f t="shared" si="16"/>
        <v>D1448_January_2019</v>
      </c>
      <c r="G293" s="219" t="s">
        <v>200</v>
      </c>
      <c r="H293" s="219" t="s">
        <v>825</v>
      </c>
      <c r="I293" s="219" t="s">
        <v>832</v>
      </c>
      <c r="J293" s="219" t="s">
        <v>188</v>
      </c>
      <c r="K293" s="219"/>
      <c r="L293" s="219" t="s">
        <v>344</v>
      </c>
      <c r="M293" s="219" t="s">
        <v>348</v>
      </c>
      <c r="N293" s="218">
        <f t="shared" ca="1" si="17"/>
        <v>882</v>
      </c>
      <c r="O293" s="219" t="str">
        <f>"'3. People'!$R$46"</f>
        <v>'3. People'!$R$46</v>
      </c>
    </row>
    <row r="294" spans="1:15" x14ac:dyDescent="0.2">
      <c r="A294" s="210">
        <v>2210</v>
      </c>
      <c r="B294" s="219" t="s">
        <v>637</v>
      </c>
      <c r="C294" s="219" t="s">
        <v>638</v>
      </c>
      <c r="D294" s="219" t="s">
        <v>782</v>
      </c>
      <c r="E294" s="211" t="s">
        <v>347</v>
      </c>
      <c r="F294" s="211" t="str">
        <f t="shared" si="16"/>
        <v>D1449_January_2019</v>
      </c>
      <c r="G294" s="219" t="s">
        <v>200</v>
      </c>
      <c r="H294" s="219" t="s">
        <v>825</v>
      </c>
      <c r="I294" s="219" t="s">
        <v>833</v>
      </c>
      <c r="J294" s="219" t="s">
        <v>220</v>
      </c>
      <c r="K294" s="219"/>
      <c r="L294" s="219" t="s">
        <v>344</v>
      </c>
      <c r="M294" s="219"/>
      <c r="N294" s="218" t="str">
        <f t="shared" ca="1" si="17"/>
        <v>-</v>
      </c>
      <c r="O294" s="219" t="str">
        <f>"'3. People'!$V$46"</f>
        <v>'3. People'!$V$46</v>
      </c>
    </row>
    <row r="295" spans="1:15" x14ac:dyDescent="0.2">
      <c r="A295" s="210">
        <v>2211</v>
      </c>
      <c r="B295" s="219" t="s">
        <v>637</v>
      </c>
      <c r="C295" s="219" t="s">
        <v>638</v>
      </c>
      <c r="D295" s="219" t="s">
        <v>783</v>
      </c>
      <c r="E295" s="212" t="s">
        <v>347</v>
      </c>
      <c r="F295" s="212" t="str">
        <f t="shared" si="16"/>
        <v>D1450_January_2019</v>
      </c>
      <c r="G295" s="219" t="s">
        <v>834</v>
      </c>
      <c r="H295" s="219" t="s">
        <v>838</v>
      </c>
      <c r="I295" s="219" t="s">
        <v>808</v>
      </c>
      <c r="J295" s="219" t="s">
        <v>188</v>
      </c>
      <c r="K295" s="219"/>
      <c r="L295" s="219" t="s">
        <v>373</v>
      </c>
      <c r="M295" s="219"/>
      <c r="N295" s="218">
        <f t="shared" ca="1" si="17"/>
        <v>369600</v>
      </c>
      <c r="O295" s="219" t="str">
        <f>"'3. People'!$F$51"</f>
        <v>'3. People'!$F$51</v>
      </c>
    </row>
    <row r="296" spans="1:15" x14ac:dyDescent="0.2">
      <c r="A296" s="210">
        <v>2212</v>
      </c>
      <c r="B296" s="219" t="s">
        <v>637</v>
      </c>
      <c r="C296" s="219" t="s">
        <v>638</v>
      </c>
      <c r="D296" s="219" t="s">
        <v>784</v>
      </c>
      <c r="E296" s="212" t="s">
        <v>347</v>
      </c>
      <c r="F296" s="212" t="str">
        <f t="shared" si="16"/>
        <v>D1451_January_2019</v>
      </c>
      <c r="G296" s="219" t="s">
        <v>834</v>
      </c>
      <c r="H296" s="219" t="s">
        <v>838</v>
      </c>
      <c r="I296" s="219" t="s">
        <v>808</v>
      </c>
      <c r="J296" s="219" t="s">
        <v>188</v>
      </c>
      <c r="K296" s="219"/>
      <c r="L296" s="219" t="s">
        <v>344</v>
      </c>
      <c r="M296" s="219" t="s">
        <v>375</v>
      </c>
      <c r="N296" s="218">
        <f t="shared" ca="1" si="17"/>
        <v>238900</v>
      </c>
      <c r="O296" s="219" t="str">
        <f>"'3. People'!$H$51"</f>
        <v>'3. People'!$H$51</v>
      </c>
    </row>
    <row r="297" spans="1:15" x14ac:dyDescent="0.2">
      <c r="A297" s="210">
        <v>2213</v>
      </c>
      <c r="B297" s="219" t="s">
        <v>637</v>
      </c>
      <c r="C297" s="219" t="s">
        <v>638</v>
      </c>
      <c r="D297" s="219" t="s">
        <v>785</v>
      </c>
      <c r="E297" s="212" t="s">
        <v>347</v>
      </c>
      <c r="F297" s="212" t="str">
        <f t="shared" si="16"/>
        <v>D1452_January_2019</v>
      </c>
      <c r="G297" s="219" t="s">
        <v>834</v>
      </c>
      <c r="H297" s="219" t="s">
        <v>838</v>
      </c>
      <c r="I297" s="219" t="s">
        <v>809</v>
      </c>
      <c r="J297" s="219" t="s">
        <v>220</v>
      </c>
      <c r="K297" s="219"/>
      <c r="L297" s="219" t="s">
        <v>344</v>
      </c>
      <c r="M297" s="219"/>
      <c r="N297" s="218" t="str">
        <f t="shared" ca="1" si="17"/>
        <v>-</v>
      </c>
      <c r="O297" s="219" t="str">
        <f>"'3. People'!$V$51"</f>
        <v>'3. People'!$V$51</v>
      </c>
    </row>
    <row r="298" spans="1:15" x14ac:dyDescent="0.2">
      <c r="A298" s="210">
        <v>2214</v>
      </c>
      <c r="B298" s="219" t="s">
        <v>637</v>
      </c>
      <c r="C298" s="219" t="s">
        <v>638</v>
      </c>
      <c r="D298" s="219" t="s">
        <v>786</v>
      </c>
      <c r="E298" s="212" t="s">
        <v>347</v>
      </c>
      <c r="F298" s="212" t="str">
        <f t="shared" si="16"/>
        <v>D1453_January_2019</v>
      </c>
      <c r="G298" s="219" t="s">
        <v>834</v>
      </c>
      <c r="H298" s="219" t="s">
        <v>838</v>
      </c>
      <c r="I298" s="219" t="s">
        <v>810</v>
      </c>
      <c r="J298" s="219" t="s">
        <v>188</v>
      </c>
      <c r="K298" s="219"/>
      <c r="L298" s="219" t="s">
        <v>373</v>
      </c>
      <c r="M298" s="219"/>
      <c r="N298" s="218">
        <f t="shared" ca="1" si="17"/>
        <v>0</v>
      </c>
      <c r="O298" s="219" t="str">
        <f>"'3. People'!$F$52"</f>
        <v>'3. People'!$F$52</v>
      </c>
    </row>
    <row r="299" spans="1:15" x14ac:dyDescent="0.2">
      <c r="A299" s="210">
        <v>2215</v>
      </c>
      <c r="B299" s="219" t="s">
        <v>637</v>
      </c>
      <c r="C299" s="219" t="s">
        <v>638</v>
      </c>
      <c r="D299" s="219" t="s">
        <v>787</v>
      </c>
      <c r="E299" s="211" t="s">
        <v>347</v>
      </c>
      <c r="F299" s="211" t="str">
        <f t="shared" si="16"/>
        <v>D1454_January_2019</v>
      </c>
      <c r="G299" s="219" t="s">
        <v>834</v>
      </c>
      <c r="H299" s="219" t="s">
        <v>838</v>
      </c>
      <c r="I299" s="219" t="s">
        <v>810</v>
      </c>
      <c r="J299" s="219" t="s">
        <v>188</v>
      </c>
      <c r="K299" s="219"/>
      <c r="L299" s="219" t="s">
        <v>344</v>
      </c>
      <c r="M299" s="219" t="s">
        <v>375</v>
      </c>
      <c r="N299" s="218">
        <f t="shared" ca="1" si="17"/>
        <v>0</v>
      </c>
      <c r="O299" s="219" t="str">
        <f>"'3. People'!$H$52"</f>
        <v>'3. People'!$H$52</v>
      </c>
    </row>
    <row r="300" spans="1:15" x14ac:dyDescent="0.2">
      <c r="A300" s="210">
        <v>2216</v>
      </c>
      <c r="B300" s="219" t="s">
        <v>637</v>
      </c>
      <c r="C300" s="219" t="s">
        <v>638</v>
      </c>
      <c r="D300" s="219" t="s">
        <v>788</v>
      </c>
      <c r="E300" s="212" t="s">
        <v>347</v>
      </c>
      <c r="F300" s="212" t="str">
        <f t="shared" si="16"/>
        <v>D1455_January_2019</v>
      </c>
      <c r="G300" s="219" t="s">
        <v>834</v>
      </c>
      <c r="H300" s="219" t="s">
        <v>838</v>
      </c>
      <c r="I300" s="219" t="s">
        <v>811</v>
      </c>
      <c r="J300" s="219" t="s">
        <v>220</v>
      </c>
      <c r="K300" s="219"/>
      <c r="L300" s="219" t="s">
        <v>344</v>
      </c>
      <c r="M300" s="219"/>
      <c r="N300" s="218" t="str">
        <f t="shared" ca="1" si="17"/>
        <v>-</v>
      </c>
      <c r="O300" s="219" t="str">
        <f>"'3. People'!$V$52"</f>
        <v>'3. People'!$V$52</v>
      </c>
    </row>
    <row r="301" spans="1:15" x14ac:dyDescent="0.2">
      <c r="A301" s="210">
        <v>2217</v>
      </c>
      <c r="B301" s="219" t="s">
        <v>637</v>
      </c>
      <c r="C301" s="219" t="s">
        <v>638</v>
      </c>
      <c r="D301" s="219" t="s">
        <v>789</v>
      </c>
      <c r="E301" s="211" t="s">
        <v>347</v>
      </c>
      <c r="F301" s="211" t="str">
        <f t="shared" si="16"/>
        <v>D1456_January_2019</v>
      </c>
      <c r="G301" s="219" t="s">
        <v>834</v>
      </c>
      <c r="H301" s="219" t="s">
        <v>838</v>
      </c>
      <c r="I301" s="219" t="s">
        <v>812</v>
      </c>
      <c r="J301" s="219" t="s">
        <v>188</v>
      </c>
      <c r="K301" s="219"/>
      <c r="L301" s="219" t="s">
        <v>373</v>
      </c>
      <c r="M301" s="219"/>
      <c r="N301" s="218">
        <f t="shared" ca="1" si="17"/>
        <v>15900</v>
      </c>
      <c r="O301" s="219" t="str">
        <f>"'3. People'!$F$53"</f>
        <v>'3. People'!$F$53</v>
      </c>
    </row>
    <row r="302" spans="1:15" x14ac:dyDescent="0.2">
      <c r="A302" s="210">
        <v>2218</v>
      </c>
      <c r="B302" s="219" t="s">
        <v>637</v>
      </c>
      <c r="C302" s="219" t="s">
        <v>638</v>
      </c>
      <c r="D302" s="219" t="s">
        <v>790</v>
      </c>
      <c r="E302" s="212" t="s">
        <v>347</v>
      </c>
      <c r="F302" s="212" t="str">
        <f t="shared" si="16"/>
        <v>D1457_January_2019</v>
      </c>
      <c r="G302" s="219" t="s">
        <v>834</v>
      </c>
      <c r="H302" s="219" t="s">
        <v>838</v>
      </c>
      <c r="I302" s="219" t="s">
        <v>812</v>
      </c>
      <c r="J302" s="219" t="s">
        <v>188</v>
      </c>
      <c r="K302" s="219"/>
      <c r="L302" s="219" t="s">
        <v>344</v>
      </c>
      <c r="M302" s="219" t="s">
        <v>375</v>
      </c>
      <c r="N302" s="218">
        <f t="shared" ca="1" si="17"/>
        <v>17600</v>
      </c>
      <c r="O302" s="219" t="str">
        <f>"'3. People'!$H$53"</f>
        <v>'3. People'!$H$53</v>
      </c>
    </row>
    <row r="303" spans="1:15" x14ac:dyDescent="0.2">
      <c r="A303" s="210">
        <v>2219</v>
      </c>
      <c r="B303" s="219" t="s">
        <v>637</v>
      </c>
      <c r="C303" s="219" t="s">
        <v>638</v>
      </c>
      <c r="D303" s="219" t="s">
        <v>791</v>
      </c>
      <c r="E303" s="212" t="s">
        <v>347</v>
      </c>
      <c r="F303" s="212" t="str">
        <f t="shared" si="16"/>
        <v>D1458_January_2019</v>
      </c>
      <c r="G303" s="219" t="s">
        <v>834</v>
      </c>
      <c r="H303" s="219" t="s">
        <v>838</v>
      </c>
      <c r="I303" s="219" t="s">
        <v>813</v>
      </c>
      <c r="J303" s="219" t="s">
        <v>220</v>
      </c>
      <c r="K303" s="219"/>
      <c r="L303" s="219" t="s">
        <v>344</v>
      </c>
      <c r="M303" s="219"/>
      <c r="N303" s="218" t="str">
        <f t="shared" ca="1" si="17"/>
        <v>-</v>
      </c>
      <c r="O303" s="219" t="str">
        <f>"'3. People'!$V$53"</f>
        <v>'3. People'!$V$53</v>
      </c>
    </row>
    <row r="304" spans="1:15" x14ac:dyDescent="0.2">
      <c r="A304" s="210">
        <v>2220</v>
      </c>
      <c r="B304" s="219" t="s">
        <v>637</v>
      </c>
      <c r="C304" s="219" t="s">
        <v>638</v>
      </c>
      <c r="D304" s="219" t="s">
        <v>835</v>
      </c>
      <c r="E304" s="212" t="s">
        <v>347</v>
      </c>
      <c r="F304" s="212" t="str">
        <f t="shared" ref="F304:F308" si="18">D304&amp;E304</f>
        <v>D1459_January_2019</v>
      </c>
      <c r="G304" s="219" t="s">
        <v>834</v>
      </c>
      <c r="H304" s="219" t="s">
        <v>838</v>
      </c>
      <c r="I304" s="219" t="s">
        <v>814</v>
      </c>
      <c r="J304" s="219" t="s">
        <v>188</v>
      </c>
      <c r="K304" s="219"/>
      <c r="L304" s="219" t="s">
        <v>373</v>
      </c>
      <c r="M304" s="219"/>
      <c r="N304" s="218">
        <f t="shared" ca="1" si="17"/>
        <v>761300</v>
      </c>
      <c r="O304" s="219" t="str">
        <f>"'3. People'!$F$54"</f>
        <v>'3. People'!$F$54</v>
      </c>
    </row>
    <row r="305" spans="1:15" x14ac:dyDescent="0.2">
      <c r="A305" s="210">
        <v>2221</v>
      </c>
      <c r="B305" s="219" t="s">
        <v>637</v>
      </c>
      <c r="C305" s="219" t="s">
        <v>638</v>
      </c>
      <c r="D305" s="219" t="s">
        <v>836</v>
      </c>
      <c r="E305" s="211" t="s">
        <v>347</v>
      </c>
      <c r="F305" s="211" t="str">
        <f t="shared" si="18"/>
        <v>D1460_January_2019</v>
      </c>
      <c r="G305" s="219" t="s">
        <v>834</v>
      </c>
      <c r="H305" s="219" t="s">
        <v>838</v>
      </c>
      <c r="I305" s="219" t="s">
        <v>814</v>
      </c>
      <c r="J305" s="219" t="s">
        <v>188</v>
      </c>
      <c r="K305" s="219"/>
      <c r="L305" s="219" t="s">
        <v>344</v>
      </c>
      <c r="M305" s="219" t="s">
        <v>375</v>
      </c>
      <c r="N305" s="218">
        <f t="shared" ca="1" si="17"/>
        <v>387700</v>
      </c>
      <c r="O305" s="219" t="str">
        <f>"'3. People'!$H$54"</f>
        <v>'3. People'!$H$54</v>
      </c>
    </row>
    <row r="306" spans="1:15" x14ac:dyDescent="0.2">
      <c r="A306" s="210">
        <v>2222</v>
      </c>
      <c r="B306" s="219" t="s">
        <v>637</v>
      </c>
      <c r="C306" s="219" t="s">
        <v>638</v>
      </c>
      <c r="D306" s="219" t="s">
        <v>837</v>
      </c>
      <c r="E306" s="212" t="s">
        <v>347</v>
      </c>
      <c r="F306" s="212" t="str">
        <f t="shared" si="18"/>
        <v>D1461_January_2019</v>
      </c>
      <c r="G306" s="219" t="s">
        <v>834</v>
      </c>
      <c r="H306" s="219" t="s">
        <v>838</v>
      </c>
      <c r="I306" s="219" t="s">
        <v>815</v>
      </c>
      <c r="J306" s="219" t="s">
        <v>220</v>
      </c>
      <c r="K306" s="219"/>
      <c r="L306" s="219" t="s">
        <v>344</v>
      </c>
      <c r="M306" s="219"/>
      <c r="N306" s="218" t="str">
        <f t="shared" ca="1" si="17"/>
        <v>-</v>
      </c>
      <c r="O306" s="219" t="str">
        <f>"'3. People'!$V$54"</f>
        <v>'3. People'!$V$54</v>
      </c>
    </row>
    <row r="307" spans="1:15" x14ac:dyDescent="0.2">
      <c r="A307" s="210">
        <v>2223</v>
      </c>
      <c r="B307" s="219" t="s">
        <v>637</v>
      </c>
      <c r="C307" s="219" t="s">
        <v>839</v>
      </c>
      <c r="D307" s="219" t="s">
        <v>744</v>
      </c>
      <c r="E307" s="212" t="s">
        <v>347</v>
      </c>
      <c r="F307" s="211" t="str">
        <f t="shared" si="18"/>
        <v>D1411_January_2019</v>
      </c>
      <c r="G307" s="219" t="s">
        <v>473</v>
      </c>
      <c r="H307" s="219" t="s">
        <v>841</v>
      </c>
      <c r="I307" s="219" t="s">
        <v>203</v>
      </c>
      <c r="J307" s="219" t="s">
        <v>188</v>
      </c>
      <c r="K307" s="219"/>
      <c r="L307" s="219" t="s">
        <v>372</v>
      </c>
      <c r="M307" s="219"/>
      <c r="N307" s="218">
        <f t="shared" ca="1" si="17"/>
        <v>33</v>
      </c>
      <c r="O307" s="219" t="str">
        <f>"'3. People'!$F$61"</f>
        <v>'3. People'!$F$61</v>
      </c>
    </row>
    <row r="308" spans="1:15" x14ac:dyDescent="0.2">
      <c r="A308" s="210">
        <v>2224</v>
      </c>
      <c r="B308" s="219" t="s">
        <v>637</v>
      </c>
      <c r="C308" s="219" t="s">
        <v>839</v>
      </c>
      <c r="D308" s="219" t="s">
        <v>745</v>
      </c>
      <c r="E308" s="211" t="s">
        <v>347</v>
      </c>
      <c r="F308" s="212" t="str">
        <f t="shared" si="18"/>
        <v>D1412_January_2019</v>
      </c>
      <c r="G308" s="219" t="s">
        <v>473</v>
      </c>
      <c r="H308" s="219" t="s">
        <v>841</v>
      </c>
      <c r="I308" s="219" t="s">
        <v>203</v>
      </c>
      <c r="J308" s="219" t="s">
        <v>188</v>
      </c>
      <c r="K308" s="219"/>
      <c r="L308" s="219" t="s">
        <v>373</v>
      </c>
      <c r="M308" s="219"/>
      <c r="N308" s="218">
        <f t="shared" ca="1" si="17"/>
        <v>11</v>
      </c>
      <c r="O308" s="219" t="str">
        <f>"'3. People'!$H$61"</f>
        <v>'3. People'!$H$61</v>
      </c>
    </row>
    <row r="309" spans="1:15" x14ac:dyDescent="0.2">
      <c r="A309" s="210">
        <v>2225</v>
      </c>
      <c r="B309" s="219" t="s">
        <v>637</v>
      </c>
      <c r="C309" s="219" t="s">
        <v>839</v>
      </c>
      <c r="D309" s="219" t="s">
        <v>746</v>
      </c>
      <c r="E309" s="212" t="s">
        <v>347</v>
      </c>
      <c r="F309" s="211" t="str">
        <f t="shared" ref="F309:F322" si="19">D309&amp;E309</f>
        <v>D1413_January_2019</v>
      </c>
      <c r="G309" s="219" t="s">
        <v>473</v>
      </c>
      <c r="H309" s="219" t="s">
        <v>841</v>
      </c>
      <c r="I309" s="219" t="s">
        <v>203</v>
      </c>
      <c r="J309" s="219" t="s">
        <v>188</v>
      </c>
      <c r="K309" s="219"/>
      <c r="L309" s="219" t="s">
        <v>344</v>
      </c>
      <c r="M309" s="219" t="s">
        <v>375</v>
      </c>
      <c r="N309" s="218">
        <f t="shared" ca="1" si="17"/>
        <v>12</v>
      </c>
      <c r="O309" s="219" t="str">
        <f>"'3. People'!$J$61"</f>
        <v>'3. People'!$J$61</v>
      </c>
    </row>
    <row r="310" spans="1:15" x14ac:dyDescent="0.2">
      <c r="A310" s="210">
        <v>2226</v>
      </c>
      <c r="B310" s="219" t="s">
        <v>637</v>
      </c>
      <c r="C310" s="219" t="s">
        <v>839</v>
      </c>
      <c r="D310" s="219" t="s">
        <v>747</v>
      </c>
      <c r="E310" s="211" t="s">
        <v>347</v>
      </c>
      <c r="F310" s="212" t="str">
        <f t="shared" si="19"/>
        <v>D1414_January_2019</v>
      </c>
      <c r="G310" s="219" t="s">
        <v>473</v>
      </c>
      <c r="H310" s="219" t="s">
        <v>841</v>
      </c>
      <c r="I310" s="219" t="s">
        <v>203</v>
      </c>
      <c r="J310" s="219" t="s">
        <v>220</v>
      </c>
      <c r="K310" s="219"/>
      <c r="L310" s="219" t="s">
        <v>344</v>
      </c>
      <c r="M310" s="219"/>
      <c r="N310" s="218" t="str">
        <f t="shared" ca="1" si="17"/>
        <v>-</v>
      </c>
      <c r="O310" s="219" t="str">
        <f>"'3. People'!$V$61"</f>
        <v>'3. People'!$V$61</v>
      </c>
    </row>
    <row r="311" spans="1:15" x14ac:dyDescent="0.2">
      <c r="A311" s="210">
        <v>2227</v>
      </c>
      <c r="B311" s="219" t="s">
        <v>637</v>
      </c>
      <c r="C311" s="219" t="s">
        <v>839</v>
      </c>
      <c r="D311" s="219" t="s">
        <v>748</v>
      </c>
      <c r="E311" s="212" t="s">
        <v>347</v>
      </c>
      <c r="F311" s="211" t="str">
        <f t="shared" si="19"/>
        <v>D1415_January_2019</v>
      </c>
      <c r="G311" s="219" t="s">
        <v>473</v>
      </c>
      <c r="H311" s="219" t="s">
        <v>841</v>
      </c>
      <c r="I311" s="219" t="s">
        <v>60</v>
      </c>
      <c r="J311" s="219" t="s">
        <v>188</v>
      </c>
      <c r="K311" s="219"/>
      <c r="L311" s="219" t="s">
        <v>372</v>
      </c>
      <c r="M311" s="219"/>
      <c r="N311" s="218">
        <f t="shared" ca="1" si="17"/>
        <v>143</v>
      </c>
      <c r="O311" s="219" t="str">
        <f>"'3. People'!$F$62"</f>
        <v>'3. People'!$F$62</v>
      </c>
    </row>
    <row r="312" spans="1:15" x14ac:dyDescent="0.2">
      <c r="A312" s="210">
        <v>2228</v>
      </c>
      <c r="B312" s="219" t="s">
        <v>637</v>
      </c>
      <c r="C312" s="219" t="s">
        <v>839</v>
      </c>
      <c r="D312" s="219" t="s">
        <v>749</v>
      </c>
      <c r="E312" s="211" t="s">
        <v>347</v>
      </c>
      <c r="F312" s="212" t="str">
        <f t="shared" si="19"/>
        <v>D1416_January_2019</v>
      </c>
      <c r="G312" s="219" t="s">
        <v>473</v>
      </c>
      <c r="H312" s="219" t="s">
        <v>841</v>
      </c>
      <c r="I312" s="219" t="s">
        <v>60</v>
      </c>
      <c r="J312" s="219" t="s">
        <v>188</v>
      </c>
      <c r="K312" s="219"/>
      <c r="L312" s="219" t="s">
        <v>373</v>
      </c>
      <c r="M312" s="219"/>
      <c r="N312" s="218">
        <f t="shared" ca="1" si="17"/>
        <v>111</v>
      </c>
      <c r="O312" s="219" t="str">
        <f>"'3. People'!$H$62"</f>
        <v>'3. People'!$H$62</v>
      </c>
    </row>
    <row r="313" spans="1:15" x14ac:dyDescent="0.2">
      <c r="A313" s="210">
        <v>2229</v>
      </c>
      <c r="B313" s="219" t="s">
        <v>637</v>
      </c>
      <c r="C313" s="219" t="s">
        <v>839</v>
      </c>
      <c r="D313" s="219" t="s">
        <v>750</v>
      </c>
      <c r="E313" s="212" t="s">
        <v>347</v>
      </c>
      <c r="F313" s="211" t="str">
        <f t="shared" si="19"/>
        <v>D1417_January_2019</v>
      </c>
      <c r="G313" s="219" t="s">
        <v>473</v>
      </c>
      <c r="H313" s="219" t="s">
        <v>841</v>
      </c>
      <c r="I313" s="219" t="s">
        <v>60</v>
      </c>
      <c r="J313" s="219" t="s">
        <v>188</v>
      </c>
      <c r="K313" s="219"/>
      <c r="L313" s="219" t="s">
        <v>344</v>
      </c>
      <c r="M313" s="219" t="s">
        <v>375</v>
      </c>
      <c r="N313" s="218">
        <f t="shared" ca="1" si="17"/>
        <v>89</v>
      </c>
      <c r="O313" s="219" t="str">
        <f>"'3. People'!$J$62"</f>
        <v>'3. People'!$J$62</v>
      </c>
    </row>
    <row r="314" spans="1:15" x14ac:dyDescent="0.2">
      <c r="A314" s="210">
        <v>2230</v>
      </c>
      <c r="B314" s="219" t="s">
        <v>637</v>
      </c>
      <c r="C314" s="219" t="s">
        <v>839</v>
      </c>
      <c r="D314" s="219" t="s">
        <v>751</v>
      </c>
      <c r="E314" s="211" t="s">
        <v>347</v>
      </c>
      <c r="F314" s="212" t="str">
        <f t="shared" si="19"/>
        <v>D1418_January_2019</v>
      </c>
      <c r="G314" s="219" t="s">
        <v>473</v>
      </c>
      <c r="H314" s="219" t="s">
        <v>841</v>
      </c>
      <c r="I314" s="219" t="s">
        <v>60</v>
      </c>
      <c r="J314" s="219" t="s">
        <v>220</v>
      </c>
      <c r="K314" s="219"/>
      <c r="L314" s="219" t="s">
        <v>344</v>
      </c>
      <c r="M314" s="219"/>
      <c r="N314" s="218" t="str">
        <f t="shared" ca="1" si="17"/>
        <v>-</v>
      </c>
      <c r="O314" s="219" t="str">
        <f>"'3. People'!$V$62"</f>
        <v>'3. People'!$V$62</v>
      </c>
    </row>
    <row r="315" spans="1:15" x14ac:dyDescent="0.2">
      <c r="A315" s="210">
        <v>2231</v>
      </c>
      <c r="B315" s="219" t="s">
        <v>637</v>
      </c>
      <c r="C315" s="219" t="s">
        <v>839</v>
      </c>
      <c r="D315" s="219" t="s">
        <v>752</v>
      </c>
      <c r="E315" s="212" t="s">
        <v>347</v>
      </c>
      <c r="F315" s="211" t="str">
        <f t="shared" si="19"/>
        <v>D1419_January_2019</v>
      </c>
      <c r="G315" s="219" t="s">
        <v>473</v>
      </c>
      <c r="H315" s="219" t="s">
        <v>841</v>
      </c>
      <c r="I315" s="219" t="s">
        <v>204</v>
      </c>
      <c r="J315" s="219" t="s">
        <v>188</v>
      </c>
      <c r="K315" s="219"/>
      <c r="L315" s="219" t="s">
        <v>372</v>
      </c>
      <c r="M315" s="219"/>
      <c r="N315" s="218" t="str">
        <f t="shared" ca="1" si="17"/>
        <v>-</v>
      </c>
      <c r="O315" s="219" t="str">
        <f>"'3. People'!$F$63"</f>
        <v>'3. People'!$F$63</v>
      </c>
    </row>
    <row r="316" spans="1:15" x14ac:dyDescent="0.2">
      <c r="A316" s="210">
        <v>2232</v>
      </c>
      <c r="B316" s="219" t="s">
        <v>637</v>
      </c>
      <c r="C316" s="219" t="s">
        <v>839</v>
      </c>
      <c r="D316" s="219" t="s">
        <v>753</v>
      </c>
      <c r="E316" s="211" t="s">
        <v>347</v>
      </c>
      <c r="F316" s="212" t="str">
        <f t="shared" si="19"/>
        <v>D1420_January_2019</v>
      </c>
      <c r="G316" s="219" t="s">
        <v>473</v>
      </c>
      <c r="H316" s="219" t="s">
        <v>841</v>
      </c>
      <c r="I316" s="219" t="s">
        <v>204</v>
      </c>
      <c r="J316" s="219" t="s">
        <v>188</v>
      </c>
      <c r="K316" s="219"/>
      <c r="L316" s="219" t="s">
        <v>373</v>
      </c>
      <c r="M316" s="219"/>
      <c r="N316" s="218" t="str">
        <f t="shared" ca="1" si="17"/>
        <v>-</v>
      </c>
      <c r="O316" s="219" t="str">
        <f>"'3. People'!$H$63"</f>
        <v>'3. People'!$H$63</v>
      </c>
    </row>
    <row r="317" spans="1:15" x14ac:dyDescent="0.2">
      <c r="A317" s="210">
        <v>2233</v>
      </c>
      <c r="B317" s="219" t="s">
        <v>637</v>
      </c>
      <c r="C317" s="219" t="s">
        <v>839</v>
      </c>
      <c r="D317" s="219" t="s">
        <v>754</v>
      </c>
      <c r="E317" s="212" t="s">
        <v>347</v>
      </c>
      <c r="F317" s="211" t="str">
        <f t="shared" si="19"/>
        <v>D1421_January_2019</v>
      </c>
      <c r="G317" s="219" t="s">
        <v>473</v>
      </c>
      <c r="H317" s="219" t="s">
        <v>841</v>
      </c>
      <c r="I317" s="219" t="s">
        <v>204</v>
      </c>
      <c r="J317" s="219" t="s">
        <v>188</v>
      </c>
      <c r="K317" s="219"/>
      <c r="L317" s="219" t="s">
        <v>344</v>
      </c>
      <c r="M317" s="219" t="s">
        <v>375</v>
      </c>
      <c r="N317" s="218" t="str">
        <f t="shared" ca="1" si="17"/>
        <v>-</v>
      </c>
      <c r="O317" s="219" t="str">
        <f>"'3. People'!$J$63"</f>
        <v>'3. People'!$J$63</v>
      </c>
    </row>
    <row r="318" spans="1:15" x14ac:dyDescent="0.2">
      <c r="A318" s="210">
        <v>2234</v>
      </c>
      <c r="B318" s="219" t="s">
        <v>637</v>
      </c>
      <c r="C318" s="219" t="s">
        <v>839</v>
      </c>
      <c r="D318" s="219" t="s">
        <v>755</v>
      </c>
      <c r="E318" s="211" t="s">
        <v>347</v>
      </c>
      <c r="F318" s="212" t="str">
        <f t="shared" si="19"/>
        <v>D1422_January_2019</v>
      </c>
      <c r="G318" s="219" t="s">
        <v>473</v>
      </c>
      <c r="H318" s="219" t="s">
        <v>841</v>
      </c>
      <c r="I318" s="219" t="s">
        <v>204</v>
      </c>
      <c r="J318" s="219" t="s">
        <v>220</v>
      </c>
      <c r="K318" s="219"/>
      <c r="L318" s="219" t="s">
        <v>344</v>
      </c>
      <c r="M318" s="219"/>
      <c r="N318" s="218" t="str">
        <f t="shared" ca="1" si="17"/>
        <v>-</v>
      </c>
      <c r="O318" s="219" t="str">
        <f>"'3. People'!$V$63"</f>
        <v>'3. People'!$V$63</v>
      </c>
    </row>
    <row r="319" spans="1:15" x14ac:dyDescent="0.2">
      <c r="A319" s="210">
        <v>2235</v>
      </c>
      <c r="B319" s="219" t="s">
        <v>637</v>
      </c>
      <c r="C319" s="219" t="s">
        <v>839</v>
      </c>
      <c r="D319" s="219" t="s">
        <v>756</v>
      </c>
      <c r="E319" s="212" t="s">
        <v>347</v>
      </c>
      <c r="F319" s="211" t="str">
        <f t="shared" si="19"/>
        <v>D1423_January_2019</v>
      </c>
      <c r="G319" s="219" t="s">
        <v>473</v>
      </c>
      <c r="H319" s="219" t="s">
        <v>841</v>
      </c>
      <c r="I319" s="219" t="s">
        <v>205</v>
      </c>
      <c r="J319" s="219" t="s">
        <v>188</v>
      </c>
      <c r="K319" s="219"/>
      <c r="L319" s="219" t="s">
        <v>372</v>
      </c>
      <c r="M319" s="219"/>
      <c r="N319" s="218">
        <f t="shared" ca="1" si="17"/>
        <v>12</v>
      </c>
      <c r="O319" s="219" t="str">
        <f>"'3. People'!$F$64"</f>
        <v>'3. People'!$F$64</v>
      </c>
    </row>
    <row r="320" spans="1:15" x14ac:dyDescent="0.2">
      <c r="A320" s="210">
        <v>2236</v>
      </c>
      <c r="B320" s="219" t="s">
        <v>637</v>
      </c>
      <c r="C320" s="219" t="s">
        <v>839</v>
      </c>
      <c r="D320" s="219" t="s">
        <v>757</v>
      </c>
      <c r="E320" s="212" t="s">
        <v>347</v>
      </c>
      <c r="F320" s="212" t="str">
        <f t="shared" si="19"/>
        <v>D1424_January_2019</v>
      </c>
      <c r="G320" s="219" t="s">
        <v>473</v>
      </c>
      <c r="H320" s="219" t="s">
        <v>841</v>
      </c>
      <c r="I320" s="219" t="s">
        <v>205</v>
      </c>
      <c r="J320" s="219" t="s">
        <v>188</v>
      </c>
      <c r="K320" s="219"/>
      <c r="L320" s="219" t="s">
        <v>373</v>
      </c>
      <c r="M320" s="219"/>
      <c r="N320" s="218">
        <f t="shared" ca="1" si="17"/>
        <v>4</v>
      </c>
      <c r="O320" s="219" t="str">
        <f>"'3. People'!$H$64"</f>
        <v>'3. People'!$H$64</v>
      </c>
    </row>
    <row r="321" spans="1:15" x14ac:dyDescent="0.2">
      <c r="A321" s="210">
        <v>2237</v>
      </c>
      <c r="B321" s="219" t="s">
        <v>637</v>
      </c>
      <c r="C321" s="219" t="s">
        <v>839</v>
      </c>
      <c r="D321" s="219" t="s">
        <v>758</v>
      </c>
      <c r="E321" s="211" t="s">
        <v>347</v>
      </c>
      <c r="F321" s="211" t="str">
        <f t="shared" si="19"/>
        <v>D1425_January_2019</v>
      </c>
      <c r="G321" s="219" t="s">
        <v>473</v>
      </c>
      <c r="H321" s="219" t="s">
        <v>841</v>
      </c>
      <c r="I321" s="219" t="s">
        <v>205</v>
      </c>
      <c r="J321" s="219" t="s">
        <v>188</v>
      </c>
      <c r="K321" s="219"/>
      <c r="L321" s="219" t="s">
        <v>344</v>
      </c>
      <c r="M321" s="219" t="s">
        <v>375</v>
      </c>
      <c r="N321" s="218">
        <f t="shared" ca="1" si="17"/>
        <v>13</v>
      </c>
      <c r="O321" s="219" t="str">
        <f>"'3. People'!$J$64"</f>
        <v>'3. People'!$J$64</v>
      </c>
    </row>
    <row r="322" spans="1:15" x14ac:dyDescent="0.2">
      <c r="A322" s="210">
        <v>2238</v>
      </c>
      <c r="B322" s="219" t="s">
        <v>637</v>
      </c>
      <c r="C322" s="219" t="s">
        <v>839</v>
      </c>
      <c r="D322" s="219" t="s">
        <v>759</v>
      </c>
      <c r="E322" s="212" t="s">
        <v>347</v>
      </c>
      <c r="F322" s="212" t="str">
        <f t="shared" si="19"/>
        <v>D1426_January_2019</v>
      </c>
      <c r="G322" s="219" t="s">
        <v>473</v>
      </c>
      <c r="H322" s="219" t="s">
        <v>841</v>
      </c>
      <c r="I322" s="219" t="s">
        <v>205</v>
      </c>
      <c r="J322" s="219" t="s">
        <v>220</v>
      </c>
      <c r="K322" s="219"/>
      <c r="L322" s="219" t="s">
        <v>344</v>
      </c>
      <c r="M322" s="219"/>
      <c r="N322" s="218" t="str">
        <f t="shared" ca="1" si="17"/>
        <v>-</v>
      </c>
      <c r="O322" s="219" t="str">
        <f>"'3. People'!$V$64"</f>
        <v>'3. People'!$V$64</v>
      </c>
    </row>
    <row r="323" spans="1:15" x14ac:dyDescent="0.2">
      <c r="A323" s="210">
        <v>2239</v>
      </c>
      <c r="B323" s="219" t="s">
        <v>637</v>
      </c>
      <c r="C323" s="219" t="s">
        <v>839</v>
      </c>
      <c r="D323" s="219" t="s">
        <v>760</v>
      </c>
      <c r="E323" s="212" t="s">
        <v>347</v>
      </c>
      <c r="F323" s="211" t="str">
        <f t="shared" ref="F323:F325" si="20">D323&amp;E323</f>
        <v>D1427_January_2019</v>
      </c>
      <c r="G323" s="219" t="s">
        <v>473</v>
      </c>
      <c r="H323" s="219" t="s">
        <v>841</v>
      </c>
      <c r="I323" s="219" t="s">
        <v>206</v>
      </c>
      <c r="J323" s="219" t="s">
        <v>188</v>
      </c>
      <c r="K323" s="219"/>
      <c r="L323" s="219" t="s">
        <v>372</v>
      </c>
      <c r="M323" s="219"/>
      <c r="N323" s="218">
        <f t="shared" ca="1" si="17"/>
        <v>8</v>
      </c>
      <c r="O323" s="219" t="str">
        <f>"'3. People'!$F$65"</f>
        <v>'3. People'!$F$65</v>
      </c>
    </row>
    <row r="324" spans="1:15" x14ac:dyDescent="0.2">
      <c r="A324" s="210">
        <v>2240</v>
      </c>
      <c r="B324" s="219" t="s">
        <v>637</v>
      </c>
      <c r="C324" s="219" t="s">
        <v>839</v>
      </c>
      <c r="D324" s="219" t="s">
        <v>761</v>
      </c>
      <c r="E324" s="212" t="s">
        <v>347</v>
      </c>
      <c r="F324" s="212" t="str">
        <f t="shared" si="20"/>
        <v>D1428_January_2019</v>
      </c>
      <c r="G324" s="219" t="s">
        <v>473</v>
      </c>
      <c r="H324" s="219" t="s">
        <v>841</v>
      </c>
      <c r="I324" s="219" t="s">
        <v>206</v>
      </c>
      <c r="J324" s="219" t="s">
        <v>188</v>
      </c>
      <c r="K324" s="219"/>
      <c r="L324" s="219" t="s">
        <v>373</v>
      </c>
      <c r="M324" s="219"/>
      <c r="N324" s="218">
        <f t="shared" ca="1" si="17"/>
        <v>13</v>
      </c>
      <c r="O324" s="219" t="str">
        <f>"'3. People'!$H$65"</f>
        <v>'3. People'!$H$65</v>
      </c>
    </row>
    <row r="325" spans="1:15" x14ac:dyDescent="0.2">
      <c r="A325" s="210">
        <v>2241</v>
      </c>
      <c r="B325" s="219" t="s">
        <v>637</v>
      </c>
      <c r="C325" s="219" t="s">
        <v>839</v>
      </c>
      <c r="D325" s="219" t="s">
        <v>762</v>
      </c>
      <c r="E325" s="212" t="s">
        <v>347</v>
      </c>
      <c r="F325" s="212" t="str">
        <f t="shared" si="20"/>
        <v>D1429_January_2019</v>
      </c>
      <c r="G325" s="219" t="s">
        <v>473</v>
      </c>
      <c r="H325" s="219" t="s">
        <v>841</v>
      </c>
      <c r="I325" s="219" t="s">
        <v>206</v>
      </c>
      <c r="J325" s="219" t="s">
        <v>188</v>
      </c>
      <c r="K325" s="219"/>
      <c r="L325" s="219" t="s">
        <v>344</v>
      </c>
      <c r="M325" s="219" t="s">
        <v>375</v>
      </c>
      <c r="N325" s="218">
        <f t="shared" ca="1" si="17"/>
        <v>9</v>
      </c>
      <c r="O325" s="219" t="str">
        <f>"'3. People'!$J$65"</f>
        <v>'3. People'!$J$65</v>
      </c>
    </row>
    <row r="326" spans="1:15" x14ac:dyDescent="0.2">
      <c r="A326" s="210">
        <v>2242</v>
      </c>
      <c r="B326" s="219" t="s">
        <v>637</v>
      </c>
      <c r="C326" s="219" t="s">
        <v>839</v>
      </c>
      <c r="D326" s="219" t="s">
        <v>763</v>
      </c>
      <c r="E326" s="212" t="s">
        <v>347</v>
      </c>
      <c r="F326" s="211" t="str">
        <f t="shared" ref="F326:F329" si="21">D326&amp;E326</f>
        <v>D1430_January_2019</v>
      </c>
      <c r="G326" s="219" t="s">
        <v>473</v>
      </c>
      <c r="H326" s="219" t="s">
        <v>841</v>
      </c>
      <c r="I326" s="219" t="s">
        <v>206</v>
      </c>
      <c r="J326" s="219" t="s">
        <v>220</v>
      </c>
      <c r="K326" s="219"/>
      <c r="L326" s="219" t="s">
        <v>344</v>
      </c>
      <c r="M326" s="219"/>
      <c r="N326" s="218" t="str">
        <f t="shared" ca="1" si="17"/>
        <v>-</v>
      </c>
      <c r="O326" s="219" t="str">
        <f>"'3. People'!$V$65"</f>
        <v>'3. People'!$V$65</v>
      </c>
    </row>
    <row r="327" spans="1:15" x14ac:dyDescent="0.2">
      <c r="A327" s="210">
        <v>2243</v>
      </c>
      <c r="B327" s="219" t="s">
        <v>637</v>
      </c>
      <c r="C327" s="219" t="s">
        <v>839</v>
      </c>
      <c r="D327" s="219" t="s">
        <v>764</v>
      </c>
      <c r="E327" s="212" t="s">
        <v>347</v>
      </c>
      <c r="F327" s="211" t="str">
        <f t="shared" si="21"/>
        <v>D1431_January_2019</v>
      </c>
      <c r="G327" s="219" t="s">
        <v>207</v>
      </c>
      <c r="H327" s="219" t="s">
        <v>840</v>
      </c>
      <c r="I327" s="219" t="s">
        <v>842</v>
      </c>
      <c r="J327" s="219" t="s">
        <v>220</v>
      </c>
      <c r="K327" s="219"/>
      <c r="L327" s="219" t="s">
        <v>344</v>
      </c>
      <c r="M327" s="219"/>
      <c r="N327" s="218" t="str">
        <f t="shared" ca="1" si="17"/>
        <v>Operational availability arrangements are key to our primary objective of making Essex a safer place to live, work and travel. The Talent Pool process in May 2017 (for Grey Book roles) promoted 41 people into substantive positions and has helped to reduce the need for temporary promotions by developing and appointing substantive officers and managers to maintain the required establishment levels. We now have a Talent Pool process for all colleagues which allows us to develop individuals whilst in the Talent Pool, in preparation for future roles and opportunities.  All vacancies (more than 3 months) are advertised to those in the Talent Pool in the first instance.</v>
      </c>
      <c r="O327" s="219" t="str">
        <f>"'3. People'!$D$69"</f>
        <v>'3. People'!$D$69</v>
      </c>
    </row>
    <row r="328" spans="1:15" x14ac:dyDescent="0.2">
      <c r="A328" s="210">
        <v>2244</v>
      </c>
      <c r="B328" s="219" t="s">
        <v>637</v>
      </c>
      <c r="C328" s="219" t="s">
        <v>839</v>
      </c>
      <c r="D328" s="219" t="s">
        <v>765</v>
      </c>
      <c r="E328" s="212" t="s">
        <v>347</v>
      </c>
      <c r="F328" s="212" t="str">
        <f t="shared" si="21"/>
        <v>D1432_January_2019</v>
      </c>
      <c r="G328" s="219" t="s">
        <v>208</v>
      </c>
      <c r="H328" s="219" t="s">
        <v>843</v>
      </c>
      <c r="I328" s="219" t="s">
        <v>843</v>
      </c>
      <c r="J328" s="219" t="s">
        <v>188</v>
      </c>
      <c r="K328" s="219"/>
      <c r="L328" s="219" t="s">
        <v>372</v>
      </c>
      <c r="M328" s="219"/>
      <c r="N328" s="218">
        <f t="shared" ca="1" si="17"/>
        <v>198</v>
      </c>
      <c r="O328" s="219" t="str">
        <f>"'3. People'!$F$76"</f>
        <v>'3. People'!$F$76</v>
      </c>
    </row>
    <row r="329" spans="1:15" x14ac:dyDescent="0.2">
      <c r="A329" s="210">
        <v>2245</v>
      </c>
      <c r="B329" s="219" t="s">
        <v>637</v>
      </c>
      <c r="C329" s="219" t="s">
        <v>839</v>
      </c>
      <c r="D329" s="219" t="s">
        <v>766</v>
      </c>
      <c r="E329" s="212" t="s">
        <v>347</v>
      </c>
      <c r="F329" s="212" t="str">
        <f t="shared" si="21"/>
        <v>D1433_January_2019</v>
      </c>
      <c r="G329" s="219" t="s">
        <v>208</v>
      </c>
      <c r="H329" s="219" t="s">
        <v>843</v>
      </c>
      <c r="I329" s="219" t="s">
        <v>843</v>
      </c>
      <c r="J329" s="219" t="s">
        <v>188</v>
      </c>
      <c r="K329" s="219"/>
      <c r="L329" s="219" t="s">
        <v>373</v>
      </c>
      <c r="M329" s="219"/>
      <c r="N329" s="218">
        <f t="shared" ref="N329:N338" ca="1" si="22">IF(NOT(ISBLANK(INDIRECT($O329))),INDIRECT($O329),"-")</f>
        <v>226</v>
      </c>
      <c r="O329" s="219" t="str">
        <f>"'3. People'!$H$76"</f>
        <v>'3. People'!$H$76</v>
      </c>
    </row>
    <row r="330" spans="1:15" x14ac:dyDescent="0.2">
      <c r="A330" s="210">
        <v>2246</v>
      </c>
      <c r="B330" s="219" t="s">
        <v>637</v>
      </c>
      <c r="C330" s="219" t="s">
        <v>839</v>
      </c>
      <c r="D330" s="219" t="s">
        <v>767</v>
      </c>
      <c r="E330" s="212" t="s">
        <v>347</v>
      </c>
      <c r="F330" s="211" t="str">
        <f t="shared" ref="F330:F332" si="23">D330&amp;E330</f>
        <v>D1434_January_2019</v>
      </c>
      <c r="G330" s="219" t="s">
        <v>208</v>
      </c>
      <c r="H330" s="219" t="s">
        <v>843</v>
      </c>
      <c r="I330" s="219" t="s">
        <v>843</v>
      </c>
      <c r="J330" s="219" t="s">
        <v>188</v>
      </c>
      <c r="K330" s="219"/>
      <c r="L330" s="219" t="s">
        <v>344</v>
      </c>
      <c r="M330" s="219"/>
      <c r="N330" s="218">
        <f t="shared" ca="1" si="22"/>
        <v>153</v>
      </c>
      <c r="O330" s="219" t="str">
        <f>"'3. People'!$J$76"</f>
        <v>'3. People'!$J$76</v>
      </c>
    </row>
    <row r="331" spans="1:15" x14ac:dyDescent="0.2">
      <c r="A331" s="210">
        <v>2247</v>
      </c>
      <c r="B331" s="219" t="s">
        <v>637</v>
      </c>
      <c r="C331" s="219" t="s">
        <v>839</v>
      </c>
      <c r="D331" s="219" t="s">
        <v>768</v>
      </c>
      <c r="E331" s="212" t="s">
        <v>347</v>
      </c>
      <c r="F331" s="211" t="str">
        <f t="shared" si="23"/>
        <v>D1435_January_2019</v>
      </c>
      <c r="G331" s="219" t="s">
        <v>208</v>
      </c>
      <c r="H331" s="219" t="s">
        <v>843</v>
      </c>
      <c r="I331" s="219" t="s">
        <v>843</v>
      </c>
      <c r="J331" s="219" t="s">
        <v>220</v>
      </c>
      <c r="K331" s="219"/>
      <c r="L331" s="219" t="s">
        <v>344</v>
      </c>
      <c r="M331" s="219"/>
      <c r="N331" s="218" t="str">
        <f t="shared" ca="1" si="22"/>
        <v>-</v>
      </c>
      <c r="O331" s="219" t="str">
        <f>"'3. People'!$V$76"</f>
        <v>'3. People'!$V$76</v>
      </c>
    </row>
    <row r="332" spans="1:15" x14ac:dyDescent="0.2">
      <c r="A332" s="210">
        <v>2248</v>
      </c>
      <c r="B332" s="219" t="s">
        <v>637</v>
      </c>
      <c r="C332" s="219" t="s">
        <v>839</v>
      </c>
      <c r="D332" s="219" t="s">
        <v>769</v>
      </c>
      <c r="E332" s="212" t="s">
        <v>347</v>
      </c>
      <c r="F332" s="212" t="str">
        <f t="shared" si="23"/>
        <v>D1436_January_2019</v>
      </c>
      <c r="G332" s="219" t="s">
        <v>209</v>
      </c>
      <c r="H332" s="219" t="s">
        <v>844</v>
      </c>
      <c r="I332" s="219" t="s">
        <v>844</v>
      </c>
      <c r="J332" s="219" t="s">
        <v>188</v>
      </c>
      <c r="K332" s="219"/>
      <c r="L332" s="219" t="s">
        <v>344</v>
      </c>
      <c r="M332" s="219" t="s">
        <v>375</v>
      </c>
      <c r="N332" s="218">
        <f t="shared" ca="1" si="22"/>
        <v>425</v>
      </c>
      <c r="O332" s="219" t="str">
        <f>"'3. People'!$J$78"</f>
        <v>'3. People'!$J$78</v>
      </c>
    </row>
    <row r="333" spans="1:15" x14ac:dyDescent="0.2">
      <c r="A333" s="210">
        <v>2249</v>
      </c>
      <c r="B333" s="219" t="s">
        <v>637</v>
      </c>
      <c r="C333" s="219" t="s">
        <v>839</v>
      </c>
      <c r="D333" s="219" t="s">
        <v>770</v>
      </c>
      <c r="E333" s="212" t="s">
        <v>347</v>
      </c>
      <c r="F333" s="211" t="str">
        <f t="shared" ref="F333:F338" si="24">D333&amp;E333</f>
        <v>D1437_January_2019</v>
      </c>
      <c r="G333" s="219" t="s">
        <v>209</v>
      </c>
      <c r="H333" s="219" t="s">
        <v>844</v>
      </c>
      <c r="I333" s="219" t="s">
        <v>844</v>
      </c>
      <c r="J333" s="219" t="s">
        <v>220</v>
      </c>
      <c r="K333" s="219"/>
      <c r="L333" s="219" t="s">
        <v>344</v>
      </c>
      <c r="M333" s="219" t="s">
        <v>375</v>
      </c>
      <c r="N333" s="218" t="str">
        <f t="shared" ca="1" si="22"/>
        <v>-</v>
      </c>
      <c r="O333" s="219" t="str">
        <f>"'3. People'!$V$78"</f>
        <v>'3. People'!$V$78</v>
      </c>
    </row>
    <row r="334" spans="1:15" x14ac:dyDescent="0.2">
      <c r="A334" s="210">
        <v>2250</v>
      </c>
      <c r="B334" s="221" t="s">
        <v>339</v>
      </c>
      <c r="C334" s="220" t="s">
        <v>845</v>
      </c>
      <c r="D334" s="220" t="s">
        <v>846</v>
      </c>
      <c r="E334" s="212" t="s">
        <v>347</v>
      </c>
      <c r="F334" s="212" t="str">
        <f t="shared" si="24"/>
        <v>A211_January_2019</v>
      </c>
      <c r="G334" s="221" t="s">
        <v>52</v>
      </c>
      <c r="H334" s="221" t="s">
        <v>851</v>
      </c>
      <c r="I334" s="221" t="s">
        <v>851</v>
      </c>
      <c r="J334" s="221" t="s">
        <v>220</v>
      </c>
      <c r="K334" s="219"/>
      <c r="L334" s="219" t="s">
        <v>344</v>
      </c>
      <c r="M334" s="219" t="s">
        <v>348</v>
      </c>
      <c r="N334" s="218" t="str">
        <f t="shared" ca="1" si="22"/>
        <v>2. Efficiency: From a Finance perspective the template was fine.
3. People: Where text entry is required, would be good to be guided on whether there is a character restriction or not.</v>
      </c>
      <c r="O334" s="219" t="str">
        <f>"'4. Feedback'!$H$6"</f>
        <v>'4. Feedback'!$H$6</v>
      </c>
    </row>
    <row r="335" spans="1:15" x14ac:dyDescent="0.2">
      <c r="A335" s="210">
        <v>2251</v>
      </c>
      <c r="B335" s="221" t="s">
        <v>339</v>
      </c>
      <c r="C335" s="220" t="s">
        <v>845</v>
      </c>
      <c r="D335" s="220" t="s">
        <v>847</v>
      </c>
      <c r="E335" s="212" t="s">
        <v>347</v>
      </c>
      <c r="F335" s="212" t="str">
        <f t="shared" si="24"/>
        <v>A212_January_2019</v>
      </c>
      <c r="G335" s="221" t="s">
        <v>53</v>
      </c>
      <c r="H335" s="221" t="s">
        <v>852</v>
      </c>
      <c r="I335" s="221" t="s">
        <v>852</v>
      </c>
      <c r="J335" s="221" t="s">
        <v>220</v>
      </c>
      <c r="K335" s="219"/>
      <c r="L335" s="219" t="s">
        <v>344</v>
      </c>
      <c r="M335" s="219" t="s">
        <v>348</v>
      </c>
      <c r="N335" s="218" t="str">
        <f t="shared" ca="1" si="22"/>
        <v>1. Effectiveness: Q1.2 *** Partial Return *** - How many 7(2)(d) sites did your FRS have as at the given time frames?: We maintain a central register of all risk information that is published and is continually being updated. The only previous version held, last modified on 2/1/2018 lists 1025 risk premises. The current register lists 889 as at 19/2/2019. We keep logs of all changes made and a tally of all sites that are archived which may mean downgraded as a risk or no longer trading.
1. Effectiveness: Q1.6 - How many 7(2)(d) visits have been completed (as per the guidance) in the time frames?: These figures are held in the fire station planner and assimilated in the dashboard as they occur; they are not available for the timestamps required.
1. Effectiveness: Q1.7 - What percent of revisits are completed within the target?: Revisits are not recorded in station planners. There isn’t a target for revisits; potential fire safety issues are reported to the Technical Fire safety Team who investigate and schedule revisits where fire safety management issues are recorded.</v>
      </c>
      <c r="O335" s="219" t="str">
        <f>"'4. Feedback'!$H$8"</f>
        <v>'4. Feedback'!$H$8</v>
      </c>
    </row>
    <row r="336" spans="1:15" x14ac:dyDescent="0.2">
      <c r="A336" s="210">
        <v>2252</v>
      </c>
      <c r="B336" s="221" t="s">
        <v>339</v>
      </c>
      <c r="C336" s="220" t="s">
        <v>845</v>
      </c>
      <c r="D336" s="220" t="s">
        <v>848</v>
      </c>
      <c r="E336" s="212" t="s">
        <v>347</v>
      </c>
      <c r="F336" s="211" t="str">
        <f t="shared" si="24"/>
        <v>A213_January_2019</v>
      </c>
      <c r="G336" s="221" t="s">
        <v>54</v>
      </c>
      <c r="H336" s="221" t="s">
        <v>853</v>
      </c>
      <c r="I336" s="221" t="s">
        <v>853</v>
      </c>
      <c r="J336" s="221" t="s">
        <v>220</v>
      </c>
      <c r="K336" s="219"/>
      <c r="L336" s="219" t="s">
        <v>344</v>
      </c>
      <c r="M336" s="219" t="s">
        <v>348</v>
      </c>
      <c r="N336" s="218" t="str">
        <f t="shared" ca="1" si="22"/>
        <v>150 work hours between departments listed below.</v>
      </c>
      <c r="O336" s="219" t="str">
        <f>"'4. Feedback'!$H$10"</f>
        <v>'4. Feedback'!$H$10</v>
      </c>
    </row>
    <row r="337" spans="1:15" x14ac:dyDescent="0.2">
      <c r="A337" s="210">
        <v>2253</v>
      </c>
      <c r="B337" s="217" t="s">
        <v>339</v>
      </c>
      <c r="C337" s="220" t="s">
        <v>845</v>
      </c>
      <c r="D337" s="220" t="s">
        <v>849</v>
      </c>
      <c r="E337" s="212" t="s">
        <v>347</v>
      </c>
      <c r="F337" s="211" t="str">
        <f t="shared" si="24"/>
        <v>A214_January_2019</v>
      </c>
      <c r="G337" s="221" t="s">
        <v>58</v>
      </c>
      <c r="H337" s="221" t="s">
        <v>854</v>
      </c>
      <c r="I337" s="221" t="s">
        <v>854</v>
      </c>
      <c r="J337" s="221" t="s">
        <v>220</v>
      </c>
      <c r="K337" s="219"/>
      <c r="L337" s="219" t="s">
        <v>344</v>
      </c>
      <c r="M337" s="219" t="s">
        <v>348</v>
      </c>
      <c r="N337" s="218" t="str">
        <f t="shared" ca="1" si="22"/>
        <v>2020 Programme, Emergency Planning and Strategic Assurance, Finance, Human Resources, Operational Assurance, Operations, Prevention/Protection and Response, Payroll, Performance and Data Management, Staff Office, Technical Fire Safety.</v>
      </c>
      <c r="O337" s="219" t="str">
        <f>"'4. Feedback'!$H$12"</f>
        <v>'4. Feedback'!$H$12</v>
      </c>
    </row>
    <row r="338" spans="1:15" x14ac:dyDescent="0.2">
      <c r="A338" s="210">
        <v>2254</v>
      </c>
      <c r="B338" s="221" t="s">
        <v>339</v>
      </c>
      <c r="C338" s="220" t="s">
        <v>845</v>
      </c>
      <c r="D338" s="220" t="s">
        <v>850</v>
      </c>
      <c r="E338" s="212" t="s">
        <v>347</v>
      </c>
      <c r="F338" s="212" t="str">
        <f t="shared" si="24"/>
        <v>A215_January_2019</v>
      </c>
      <c r="G338" s="217" t="s">
        <v>59</v>
      </c>
      <c r="H338" s="217" t="s">
        <v>855</v>
      </c>
      <c r="I338" s="217" t="s">
        <v>855</v>
      </c>
      <c r="J338" s="217" t="s">
        <v>220</v>
      </c>
      <c r="K338" s="219"/>
      <c r="L338" s="219" t="s">
        <v>344</v>
      </c>
      <c r="M338" s="219" t="s">
        <v>348</v>
      </c>
      <c r="N338" s="218" t="str">
        <f t="shared" ca="1" si="22"/>
        <v>2020 Programme, Emergency Planning and Strategic Assurance, Finance, Human Resources, Operational Assurance, Operations, Prevention/Protection and Response, Payroll, Performance and Data Management, Staff Office, Technical Fire Safety.</v>
      </c>
      <c r="O338" s="219" t="str">
        <f>"'4. Feedback'!$H$12"</f>
        <v>'4. Feedback'!$H$12</v>
      </c>
    </row>
    <row r="339" spans="1:15" x14ac:dyDescent="0.2"/>
    <row r="340" spans="1:15" x14ac:dyDescent="0.2"/>
    <row r="341" spans="1:15" x14ac:dyDescent="0.2"/>
    <row r="342" spans="1:15" x14ac:dyDescent="0.2"/>
    <row r="343" spans="1:15" x14ac:dyDescent="0.2"/>
    <row r="344" spans="1:15" x14ac:dyDescent="0.2"/>
    <row r="345" spans="1:15" x14ac:dyDescent="0.2"/>
    <row r="346" spans="1:15" x14ac:dyDescent="0.2"/>
    <row r="347" spans="1:15" x14ac:dyDescent="0.2"/>
    <row r="348" spans="1:15" x14ac:dyDescent="0.2"/>
    <row r="349" spans="1:15" x14ac:dyDescent="0.2"/>
    <row r="350" spans="1:15" x14ac:dyDescent="0.2"/>
    <row r="351" spans="1:15" x14ac:dyDescent="0.2"/>
    <row r="352" spans="1:15" x14ac:dyDescent="0.2"/>
    <row r="353" x14ac:dyDescent="0.2"/>
    <row r="354" x14ac:dyDescent="0.2"/>
    <row r="355" x14ac:dyDescent="0.2"/>
    <row r="356" x14ac:dyDescent="0.2"/>
    <row r="357" x14ac:dyDescent="0.2"/>
    <row r="358" x14ac:dyDescent="0.2"/>
    <row r="359" x14ac:dyDescent="0.2"/>
    <row r="360" x14ac:dyDescent="0.2"/>
    <row r="361" x14ac:dyDescent="0.2"/>
    <row r="362" x14ac:dyDescent="0.2"/>
  </sheetData>
  <sheetProtection algorithmName="SHA-512" hashValue="O+7bHTsAuvz5UfFZ2eS9tzXm3yOIH4j2MM5PXB5SAyEg7h7jtBDBo3+Su84MhakR3WVQOaoQzxjACiuzgh7BRw==" saltValue="qWEU9lT7sWkrTRxa51f+IQ==" spinCount="100000" sheet="1" objects="1" scenario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47c09a6c-e0e3-4477-ae9b-2effd2a8cb0c" ContentTypeId="0x01010013C1D610CEDDE9499BC03C1C1CDDDA2306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Non Specific</TermName>
          <TermId xmlns="http://schemas.microsoft.com/office/infopath/2007/PartnerControls">6e3be155-6747-46d3-ae25-d84508c9cef7</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Crime Policing and Fire Group</TermName>
          <TermId xmlns="http://schemas.microsoft.com/office/infopath/2007/PartnerControls">96bc6c7f-0b37-463c-b2e5-4ece372c94a2</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HMIC</TermName>
          <TermId xmlns="http://schemas.microsoft.com/office/infopath/2007/PartnerControls">a659bd1b-5b3d-4921-bdb7-9858e2b5b20e</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Crime Reduction</TermName>
          <TermId xmlns="http://schemas.microsoft.com/office/infopath/2007/PartnerControls">bf4df6d7-b4c1-4ea0-be75-1f30e66555da</TermId>
        </TermInfo>
      </Terms>
    </ef90e051e7884a3585973f9f74a503ff>
    <Copyright xmlns="6118b057-8ff5-44e4-b1de-321b26ad5719">Crown</Copyright>
    <j320027d57b24c76af7dbc86a1024d5b xmlns="6118b057-8ff5-44e4-b1de-321b26ad5719">
      <Terms xmlns="http://schemas.microsoft.com/office/infopath/2007/PartnerControls">
        <TermInfo xmlns="http://schemas.microsoft.com/office/infopath/2007/PartnerControls">
          <TermName xmlns="http://schemas.microsoft.com/office/infopath/2007/PartnerControls">HOPROCBN-8-1</TermName>
          <TermId xmlns="http://schemas.microsoft.com/office/infopath/2007/PartnerControls">a04314ea-5a0f-45e9-800f-c50c399f70a9</TermId>
        </TermInfo>
      </Terms>
    </j320027d57b24c76af7dbc86a1024d5b>
    <Government_x0020_Classification_x0020_Marking xmlns="6118b057-8ff5-44e4-b1de-321b26ad5719">Official</Government_x0020_Classification_x0020_Marking>
    <TaxCatchAll xmlns="6118b057-8ff5-44e4-b1de-321b26ad5719">
      <Value>19</Value>
      <Value>18</Value>
      <Value>17</Value>
      <Value>16</Value>
      <Value>1</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b99f654170d7414fbed3ae1b88b536ed>
    <_dlc_DocId xmlns="6118b057-8ff5-44e4-b1de-321b26ad5719">HOPROCBN-11-25019</_dlc_DocId>
    <_dlc_DocIdUrl xmlns="6118b057-8ff5-44e4-b1de-321b26ad5719">
      <Url>https://teams.ho.cedrm.fgs-cloud.com/sites/PROCBN/HPAPROC/_layouts/DocIdRedir.aspx?ID=HOPROCBN-11-25019</Url>
      <Description>HOPROCBN-11-25019</Description>
    </_dlc_DocIdUrl>
    <_dlc_ExpireDate xmlns="http://schemas.microsoft.com/sharepoint/v3">2020-02-19T15:26:08+00:00</_dlc_ExpireDate>
    <_dlc_ExpireDateSaved xmlns="http://schemas.microsoft.com/sharepoint/v3" xsi:nil="true"/>
  </documentManagement>
</p:properties>
</file>

<file path=customXml/item4.xml><?xml version="1.0" encoding="utf-8"?>
<?mso-contentType ?>
<p:Policy xmlns:p="office.server.policy" id="" local="true">
  <p:Name>Prcs Master CT</p:Name>
  <p:Description/>
  <p:Statement/>
  <p:PolicyItems>
    <p:PolicyItem featureId="Microsoft.Office.RecordsManagement.PolicyFeatures.Expiration" staticId="0x01010013C1D610CEDDE9499BC03C1C1CDDDA2306|-1567044647" UniqueId="55db811e-d141-4d95-a508-b84109a16988">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LongProp xmlns="" name="TaxCatchAll"><![CDATA[19;#Crime Reduction|bf4df6d7-b4c1-4ea0-be75-1f30e66555da;#18;#HMIC|a659bd1b-5b3d-4921-bdb7-9858e2b5b20e;#17;#Crime Policing and Fire Group|96bc6c7f-0b37-463c-b2e5-4ece372c94a2;#16;#HOPROCBN-8-1|a04314ea-5a0f-45e9-800f-c50c399f70a9;#1;#Non Specific|6e3be155-6747-46d3-ae25-d84508c9cef7]]></LongProp>
</LongProperties>
</file>

<file path=customXml/item7.xml><?xml version="1.0" encoding="utf-8"?>
<ct:contentTypeSchema xmlns:ct="http://schemas.microsoft.com/office/2006/metadata/contentType" xmlns:ma="http://schemas.microsoft.com/office/2006/metadata/properties/metaAttributes" ct:_="" ma:_="" ma:contentTypeName="Prcs Document" ma:contentTypeID="0x01010013C1D610CEDDE9499BC03C1C1CDDDA23060100CEEE30A5759A1A48A4C55F5A864E6A57" ma:contentTypeVersion="22" ma:contentTypeDescription="Process Support Document" ma:contentTypeScope="" ma:versionID="f93cb7826d47ab049aa03163c276a879">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ff0cdfb7e556564d1de9752a74e28ef3"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j320027d57b24c76af7dbc86a1024d5b"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246e9fa7-595a-4def-aacd-7bb4af08452a}" ma:internalName="TaxCatchAll" ma:showField="CatchAllData" ma:web="477c8283-a8a6-4cf4-837e-97b1990d2b1d">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246e9fa7-595a-4def-aacd-7bb4af08452a}" ma:internalName="TaxCatchAllLabel" ma:readOnly="true" ma:showField="CatchAllDataLabel" ma:web="477c8283-a8a6-4cf4-837e-97b1990d2b1d">
      <xsd:complexType>
        <xsd:complexContent>
          <xsd:extension base="dms:MultiChoiceLookup">
            <xsd:sequence>
              <xsd:element name="Value" type="dms:Lookup" maxOccurs="unbounded" minOccurs="0" nillable="true"/>
            </xsd:sequence>
          </xsd:extension>
        </xsd:complexContent>
      </xsd:complexType>
    </xsd:element>
    <xsd:element name="j320027d57b24c76af7dbc86a1024d5b" ma:index="32" ma:taxonomy="true" ma:internalName="j320027d57b24c76af7dbc86a1024d5b" ma:taxonomyFieldName="Prcs_x0020_Site_x0020_ID" ma:displayName="Prcs Site ID" ma:default="7;#Not Configured|703647ec-6a97-4f31-92b2-079f223b3818" ma:fieldId="{3320027d-57b2-4c76-af7d-bc86a1024d5b}" ma:sspId="47c09a6c-e0e3-4477-ae9b-2effd2a8cb0c" ma:termSetId="4f00fc4b-977d-40f0-83f7-638456b12b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3DDA5E-2757-4941-9F5D-48927EF1D1B2}">
  <ds:schemaRefs>
    <ds:schemaRef ds:uri="Microsoft.SharePoint.Taxonomy.ContentTypeSync"/>
  </ds:schemaRefs>
</ds:datastoreItem>
</file>

<file path=customXml/itemProps2.xml><?xml version="1.0" encoding="utf-8"?>
<ds:datastoreItem xmlns:ds="http://schemas.openxmlformats.org/officeDocument/2006/customXml" ds:itemID="{63752F63-44FF-44E2-8C00-A8AA596991DC}">
  <ds:schemaRefs>
    <ds:schemaRef ds:uri="http://schemas.microsoft.com/sharepoint/v3/contenttype/forms"/>
  </ds:schemaRefs>
</ds:datastoreItem>
</file>

<file path=customXml/itemProps3.xml><?xml version="1.0" encoding="utf-8"?>
<ds:datastoreItem xmlns:ds="http://schemas.openxmlformats.org/officeDocument/2006/customXml" ds:itemID="{E4BE6DDF-7543-4C31-BA30-ADBF7DAC47AC}">
  <ds:schemaRefs>
    <ds:schemaRef ds:uri="http://schemas.microsoft.com/office/infopath/2007/PartnerControls"/>
    <ds:schemaRef ds:uri="http://purl.org/dc/elements/1.1/"/>
    <ds:schemaRef ds:uri="http://schemas.microsoft.com/office/2006/metadata/properties"/>
    <ds:schemaRef ds:uri="http://purl.org/dc/dcmitype/"/>
    <ds:schemaRef ds:uri="http://schemas.microsoft.com/sharepoint/v3"/>
    <ds:schemaRef ds:uri="http://schemas.microsoft.com/office/2006/documentManagement/types"/>
    <ds:schemaRef ds:uri="http://schemas.openxmlformats.org/package/2006/metadata/core-properties"/>
    <ds:schemaRef ds:uri="http://purl.org/dc/terms/"/>
    <ds:schemaRef ds:uri="6118b057-8ff5-44e4-b1de-321b26ad5719"/>
    <ds:schemaRef ds:uri="http://www.w3.org/XML/1998/namespace"/>
  </ds:schemaRefs>
</ds:datastoreItem>
</file>

<file path=customXml/itemProps4.xml><?xml version="1.0" encoding="utf-8"?>
<ds:datastoreItem xmlns:ds="http://schemas.openxmlformats.org/officeDocument/2006/customXml" ds:itemID="{9851CFAC-D26E-49D8-9489-B47A3399EF9E}">
  <ds:schemaRefs>
    <ds:schemaRef ds:uri="office.server.policy"/>
  </ds:schemaRefs>
</ds:datastoreItem>
</file>

<file path=customXml/itemProps5.xml><?xml version="1.0" encoding="utf-8"?>
<ds:datastoreItem xmlns:ds="http://schemas.openxmlformats.org/officeDocument/2006/customXml" ds:itemID="{6A6D4582-DE73-408A-9DC4-28D346622942}">
  <ds:schemaRefs>
    <ds:schemaRef ds:uri="http://schemas.microsoft.com/sharepoint/events"/>
  </ds:schemaRefs>
</ds:datastoreItem>
</file>

<file path=customXml/itemProps6.xml><?xml version="1.0" encoding="utf-8"?>
<ds:datastoreItem xmlns:ds="http://schemas.openxmlformats.org/officeDocument/2006/customXml" ds:itemID="{0282FEDD-923D-4D96-9355-9B4BE2FAEA51}">
  <ds:schemaRefs>
    <ds:schemaRef ds:uri="http://schemas.microsoft.com/office/2006/metadata/longProperties"/>
    <ds:schemaRef ds:uri=""/>
  </ds:schemaRefs>
</ds:datastoreItem>
</file>

<file path=customXml/itemProps7.xml><?xml version="1.0" encoding="utf-8"?>
<ds:datastoreItem xmlns:ds="http://schemas.openxmlformats.org/officeDocument/2006/customXml" ds:itemID="{134E6C05-681B-4D54-84AC-86A3F1D12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Contact details</vt:lpstr>
      <vt:lpstr>1. Effectiveness</vt:lpstr>
      <vt:lpstr>2. Efficiency</vt:lpstr>
      <vt:lpstr>3. People</vt:lpstr>
      <vt:lpstr>4. Feedback</vt:lpstr>
      <vt:lpstr>Definitions</vt:lpstr>
      <vt:lpstr>Lists</vt:lpstr>
      <vt:lpstr>Compilation</vt:lpstr>
      <vt:lpstr>Frequency</vt:lpstr>
      <vt:lpstr>'Contact details'!FRS</vt:lpstr>
      <vt:lpstr>'1. Effectiveness'!Print_Area</vt:lpstr>
      <vt:lpstr>'3. People'!Print_Area</vt:lpstr>
      <vt:lpstr>Introduction!Print_Area</vt:lpstr>
      <vt:lpstr>Selected_Service</vt:lpstr>
      <vt:lpstr>'1. Effectiveness'!Yes</vt:lpstr>
      <vt:lpstr>YesNo</vt:lpstr>
      <vt:lpstr>YN</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Alison Green</dc:creator>
  <cp:lastModifiedBy>Ben Fragola</cp:lastModifiedBy>
  <cp:lastPrinted>2019-01-23T10:56:41Z</cp:lastPrinted>
  <dcterms:created xsi:type="dcterms:W3CDTF">2017-11-03T15:05:31Z</dcterms:created>
  <dcterms:modified xsi:type="dcterms:W3CDTF">2019-02-28T11:54:01Z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2019-07-13T22:19:29Z</vt:lpwstr>
  </property>
  <property fmtid="{D5CDD505-2E9C-101B-9397-08002B2CF9AE}" pid="3"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4" name="_dlc_policyId">
    <vt:lpwstr>0x01010013C1D610CEDDE9499BC03C1C1CDDDA2306|-1567044647</vt:lpwstr>
  </property>
  <property fmtid="{D5CDD505-2E9C-101B-9397-08002B2CF9AE}" pid="5" name="_dlc_DocId">
    <vt:lpwstr>HOPROCBN-11-23560</vt:lpwstr>
  </property>
  <property fmtid="{D5CDD505-2E9C-101B-9397-08002B2CF9AE}" pid="6" name="_dlc_DocIdItemGuid">
    <vt:lpwstr>52bba57f-fbb2-4756-95e7-3f17f93ec268</vt:lpwstr>
  </property>
  <property fmtid="{D5CDD505-2E9C-101B-9397-08002B2CF9AE}" pid="7" name="_dlc_DocIdUrl">
    <vt:lpwstr>https://teams.ho.cedrm.fgs-cloud.com/sites/PROCBN/HPAPROC/_layouts/DocIdRedir.aspx?ID=HOPROCBN-11-23560, HOPROCBN-11-23560</vt:lpwstr>
  </property>
  <property fmtid="{D5CDD505-2E9C-101B-9397-08002B2CF9AE}" pid="8" name="Directorate/Group Level">
    <vt:lpwstr>17;#Crime Policing and Fire Group|96bc6c7f-0b37-463c-b2e5-4ece372c94a2</vt:lpwstr>
  </property>
  <property fmtid="{D5CDD505-2E9C-101B-9397-08002B2CF9AE}" pid="9" name="Business Unit Level">
    <vt:lpwstr>18;#HMIC|a659bd1b-5b3d-4921-bdb7-9858e2b5b20e</vt:lpwstr>
  </property>
  <property fmtid="{D5CDD505-2E9C-101B-9397-08002B2CF9AE}" pid="10" name="Content Classification">
    <vt:lpwstr>1;#Non Specific|6e3be155-6747-46d3-ae25-d84508c9cef7</vt:lpwstr>
  </property>
  <property fmtid="{D5CDD505-2E9C-101B-9397-08002B2CF9AE}" pid="11" name="Prcs Site ID">
    <vt:lpwstr>16;#HOPROCBN-8-1|a04314ea-5a0f-45e9-800f-c50c399f70a9</vt:lpwstr>
  </property>
  <property fmtid="{D5CDD505-2E9C-101B-9397-08002B2CF9AE}" pid="12" name="Business Function Level 1">
    <vt:lpwstr>19;#Crime Reduction|bf4df6d7-b4c1-4ea0-be75-1f30e66555da</vt:lpwstr>
  </property>
  <property fmtid="{D5CDD505-2E9C-101B-9397-08002B2CF9AE}" pid="13" name="ContentTypeId">
    <vt:lpwstr>0x01010013C1D610CEDDE9499BC03C1C1CDDDA23060100CEEE30A5759A1A48A4C55F5A864E6A57</vt:lpwstr>
  </property>
  <property fmtid="{D5CDD505-2E9C-101B-9397-08002B2CF9AE}" pid="14" name="Business Function Level 3">
    <vt:lpwstr/>
  </property>
  <property fmtid="{D5CDD505-2E9C-101B-9397-08002B2CF9AE}" pid="15" name="Business Function Level 2">
    <vt:lpwstr/>
  </property>
</Properties>
</file>